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nevilhopley/Documents/Websites/hints.nhost.uk/xlsx/"/>
    </mc:Choice>
  </mc:AlternateContent>
  <xr:revisionPtr revIDLastSave="0" documentId="13_ncr:1_{9D4617B2-7091-E249-8433-7C5F171562E9}" xr6:coauthVersionLast="45" xr6:coauthVersionMax="45" xr10:uidLastSave="{00000000-0000-0000-0000-000000000000}"/>
  <bookViews>
    <workbookView xWindow="1760" yWindow="-20020" windowWidth="25600" windowHeight="20020" xr2:uid="{69826E90-D557-AB49-A25C-1C223BFFC006}"/>
  </bookViews>
  <sheets>
    <sheet name="Hints" sheetId="1" r:id="rId1"/>
    <sheet name="Special Characters"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1" l="1"/>
  <c r="D12" i="1"/>
  <c r="D13" i="1"/>
  <c r="G13" i="1"/>
  <c r="H13" i="1"/>
  <c r="F14" i="1"/>
  <c r="D14" i="1"/>
  <c r="G14" i="1"/>
  <c r="H14" i="1"/>
  <c r="F15" i="1"/>
  <c r="D15" i="1"/>
  <c r="G15" i="1"/>
  <c r="H15" i="1"/>
  <c r="F16" i="1"/>
  <c r="D16" i="1"/>
  <c r="G16" i="1"/>
  <c r="H16" i="1"/>
  <c r="F17" i="1"/>
  <c r="D17" i="1"/>
  <c r="G17" i="1"/>
  <c r="H17" i="1"/>
  <c r="F18" i="1"/>
  <c r="D18" i="1"/>
  <c r="G18" i="1"/>
  <c r="H18" i="1"/>
  <c r="F19" i="1"/>
  <c r="D19" i="1"/>
  <c r="G19" i="1"/>
  <c r="H19" i="1"/>
  <c r="F20" i="1"/>
  <c r="D20" i="1"/>
  <c r="G20" i="1"/>
  <c r="H20" i="1"/>
  <c r="F21" i="1"/>
  <c r="D21" i="1"/>
  <c r="G21" i="1"/>
  <c r="H21" i="1"/>
  <c r="F22" i="1"/>
  <c r="D22" i="1"/>
  <c r="G22" i="1"/>
  <c r="H22" i="1"/>
  <c r="F23" i="1"/>
  <c r="D23" i="1"/>
  <c r="G23" i="1"/>
  <c r="H23" i="1"/>
  <c r="F24" i="1"/>
  <c r="D24" i="1"/>
  <c r="G24" i="1"/>
  <c r="H24" i="1"/>
  <c r="F25" i="1"/>
  <c r="D25" i="1"/>
  <c r="G25" i="1"/>
  <c r="H25" i="1"/>
  <c r="F26" i="1"/>
  <c r="D26" i="1"/>
  <c r="G26" i="1"/>
  <c r="H26" i="1"/>
  <c r="F27" i="1"/>
  <c r="D27" i="1"/>
  <c r="G27" i="1"/>
  <c r="H27" i="1"/>
  <c r="F28" i="1"/>
  <c r="D28" i="1"/>
  <c r="G28" i="1"/>
  <c r="H28" i="1"/>
  <c r="F29" i="1"/>
  <c r="D29" i="1"/>
  <c r="G29" i="1"/>
  <c r="H29" i="1"/>
  <c r="F30" i="1"/>
  <c r="D30" i="1"/>
  <c r="G30" i="1"/>
  <c r="H30" i="1"/>
  <c r="F31" i="1"/>
  <c r="D31" i="1"/>
  <c r="G31" i="1"/>
  <c r="H31" i="1"/>
  <c r="F32" i="1"/>
  <c r="D32" i="1"/>
  <c r="G32" i="1"/>
  <c r="H32" i="1"/>
  <c r="F33" i="1"/>
  <c r="D33" i="1"/>
  <c r="G33" i="1"/>
  <c r="H33" i="1"/>
  <c r="F34" i="1"/>
  <c r="D34" i="1"/>
  <c r="G34" i="1"/>
  <c r="H34" i="1"/>
  <c r="F35" i="1"/>
  <c r="D35" i="1"/>
  <c r="G35" i="1"/>
  <c r="H35" i="1"/>
  <c r="F36" i="1"/>
  <c r="D36" i="1"/>
  <c r="G36" i="1"/>
  <c r="H36" i="1"/>
  <c r="F37" i="1"/>
  <c r="D37" i="1"/>
  <c r="G37" i="1"/>
  <c r="H37" i="1"/>
  <c r="F38" i="1"/>
  <c r="D38" i="1"/>
  <c r="G38" i="1"/>
  <c r="H38" i="1"/>
  <c r="F39" i="1"/>
  <c r="D39" i="1"/>
  <c r="G39" i="1"/>
  <c r="H39" i="1"/>
  <c r="F40" i="1"/>
  <c r="D40" i="1"/>
  <c r="G40" i="1"/>
  <c r="H40" i="1"/>
  <c r="F41" i="1"/>
  <c r="D41" i="1"/>
  <c r="G41" i="1"/>
  <c r="H41" i="1"/>
  <c r="F42" i="1"/>
  <c r="D42" i="1"/>
  <c r="G42" i="1"/>
  <c r="H42" i="1"/>
  <c r="F43" i="1"/>
  <c r="D43" i="1"/>
  <c r="G43" i="1"/>
  <c r="H43" i="1"/>
  <c r="F44" i="1"/>
  <c r="D44" i="1"/>
  <c r="G44" i="1"/>
  <c r="H44" i="1"/>
  <c r="F45" i="1"/>
  <c r="D45" i="1"/>
  <c r="G45" i="1"/>
  <c r="H45" i="1"/>
  <c r="F46" i="1"/>
  <c r="D46" i="1"/>
  <c r="G46" i="1"/>
  <c r="H46" i="1"/>
  <c r="F47" i="1"/>
  <c r="D47" i="1"/>
  <c r="G47" i="1"/>
  <c r="H47" i="1"/>
  <c r="F48" i="1"/>
  <c r="D48" i="1"/>
  <c r="G48" i="1"/>
  <c r="H48" i="1"/>
  <c r="F49" i="1"/>
  <c r="D49" i="1"/>
  <c r="G49" i="1"/>
  <c r="H49" i="1"/>
  <c r="F50" i="1"/>
  <c r="D50" i="1"/>
  <c r="G50" i="1"/>
  <c r="H50" i="1"/>
  <c r="F51" i="1"/>
  <c r="D51" i="1"/>
  <c r="G51" i="1"/>
  <c r="H51" i="1"/>
  <c r="F52" i="1"/>
  <c r="D52" i="1"/>
  <c r="G52" i="1"/>
  <c r="H52" i="1"/>
  <c r="F53" i="1"/>
  <c r="D53" i="1"/>
  <c r="G53" i="1"/>
  <c r="H53" i="1"/>
  <c r="F54" i="1"/>
  <c r="D54" i="1"/>
  <c r="G54" i="1"/>
  <c r="H54" i="1"/>
  <c r="F55" i="1"/>
  <c r="D55" i="1"/>
  <c r="G55" i="1"/>
  <c r="H55" i="1"/>
  <c r="F56" i="1"/>
  <c r="D56" i="1"/>
  <c r="G56" i="1"/>
  <c r="H56" i="1"/>
  <c r="F57" i="1"/>
  <c r="D57" i="1"/>
  <c r="G57" i="1"/>
  <c r="H57" i="1"/>
  <c r="F58" i="1"/>
  <c r="D58" i="1"/>
  <c r="G58" i="1"/>
  <c r="H58" i="1"/>
  <c r="F59" i="1"/>
  <c r="D59" i="1"/>
  <c r="G59" i="1"/>
  <c r="H59" i="1"/>
  <c r="F60" i="1"/>
  <c r="D60" i="1"/>
  <c r="G60" i="1"/>
  <c r="H60" i="1"/>
  <c r="F61" i="1"/>
  <c r="D61" i="1"/>
  <c r="G61" i="1"/>
  <c r="H61" i="1"/>
  <c r="F62" i="1"/>
  <c r="D62" i="1"/>
  <c r="G62" i="1"/>
  <c r="H62" i="1"/>
  <c r="F63" i="1"/>
  <c r="D63" i="1"/>
  <c r="G63" i="1"/>
  <c r="H63" i="1"/>
  <c r="F64" i="1"/>
  <c r="D64" i="1"/>
  <c r="G64" i="1"/>
  <c r="H64" i="1"/>
  <c r="F65" i="1"/>
  <c r="D65" i="1"/>
  <c r="G65" i="1"/>
  <c r="H65" i="1"/>
  <c r="F66" i="1"/>
  <c r="D66" i="1"/>
  <c r="G66" i="1"/>
  <c r="H66" i="1"/>
  <c r="F67" i="1"/>
  <c r="D67" i="1"/>
  <c r="G67" i="1"/>
  <c r="H67" i="1"/>
  <c r="F68" i="1"/>
  <c r="D68" i="1"/>
  <c r="G68" i="1"/>
  <c r="H68" i="1"/>
  <c r="F69" i="1"/>
  <c r="D69" i="1"/>
  <c r="G69" i="1"/>
  <c r="H69" i="1"/>
  <c r="F70" i="1"/>
  <c r="D70" i="1"/>
  <c r="G70" i="1"/>
  <c r="H70" i="1"/>
  <c r="F71" i="1"/>
  <c r="D71" i="1"/>
  <c r="G71" i="1"/>
  <c r="H71" i="1"/>
  <c r="F72" i="1"/>
  <c r="D72" i="1"/>
  <c r="G72" i="1"/>
  <c r="H72" i="1"/>
  <c r="F73" i="1"/>
  <c r="D73" i="1"/>
  <c r="G73" i="1"/>
  <c r="H73" i="1"/>
  <c r="F74" i="1"/>
  <c r="D74" i="1"/>
  <c r="G74" i="1"/>
  <c r="H74" i="1"/>
  <c r="F75" i="1"/>
  <c r="D75" i="1"/>
  <c r="G75" i="1"/>
  <c r="H75" i="1"/>
  <c r="F76" i="1"/>
  <c r="D76" i="1"/>
  <c r="G76" i="1"/>
  <c r="H76" i="1"/>
  <c r="F77" i="1"/>
  <c r="D77" i="1"/>
  <c r="G77" i="1"/>
  <c r="H77" i="1"/>
  <c r="F78" i="1"/>
  <c r="D78" i="1"/>
  <c r="G78" i="1"/>
  <c r="H78" i="1"/>
  <c r="F79" i="1"/>
  <c r="D79" i="1"/>
  <c r="G79" i="1"/>
  <c r="H79" i="1"/>
  <c r="F80" i="1"/>
  <c r="D80" i="1"/>
  <c r="G80" i="1"/>
  <c r="H80" i="1"/>
  <c r="F81" i="1"/>
  <c r="D81" i="1"/>
  <c r="G81" i="1"/>
  <c r="H81" i="1"/>
  <c r="F82" i="1"/>
  <c r="D82" i="1"/>
  <c r="G82" i="1"/>
  <c r="H82" i="1"/>
  <c r="F83" i="1"/>
  <c r="D83" i="1"/>
  <c r="G83" i="1"/>
  <c r="H83" i="1"/>
  <c r="F84" i="1"/>
  <c r="D84" i="1"/>
  <c r="G84" i="1"/>
  <c r="H84" i="1"/>
  <c r="F85" i="1"/>
  <c r="D85" i="1"/>
  <c r="G85" i="1"/>
  <c r="H85" i="1"/>
  <c r="F86" i="1"/>
  <c r="D86" i="1"/>
  <c r="G86" i="1"/>
  <c r="H86" i="1"/>
  <c r="F87" i="1"/>
  <c r="D87" i="1"/>
  <c r="G87" i="1"/>
  <c r="H87" i="1"/>
  <c r="F88" i="1"/>
  <c r="D88" i="1"/>
  <c r="G88" i="1"/>
  <c r="H88" i="1"/>
  <c r="F89" i="1"/>
  <c r="D89" i="1"/>
  <c r="G89" i="1"/>
  <c r="H89" i="1"/>
  <c r="F90" i="1"/>
  <c r="D90" i="1"/>
  <c r="G90" i="1"/>
  <c r="H90" i="1"/>
  <c r="F91" i="1"/>
  <c r="D91" i="1"/>
  <c r="G91" i="1"/>
  <c r="H91" i="1"/>
  <c r="F92" i="1"/>
  <c r="D92" i="1"/>
  <c r="G92" i="1"/>
  <c r="H92" i="1"/>
  <c r="F93" i="1"/>
  <c r="D93" i="1"/>
  <c r="G93" i="1"/>
  <c r="H93" i="1"/>
  <c r="F94" i="1"/>
  <c r="D94" i="1"/>
  <c r="G94" i="1"/>
  <c r="H94" i="1"/>
  <c r="F95" i="1"/>
  <c r="D95" i="1"/>
  <c r="G95" i="1"/>
  <c r="H95" i="1"/>
  <c r="F96" i="1"/>
  <c r="D96" i="1"/>
  <c r="G96" i="1"/>
  <c r="H96" i="1"/>
  <c r="F97" i="1"/>
  <c r="D97" i="1"/>
  <c r="G97" i="1"/>
  <c r="H97" i="1"/>
  <c r="F98" i="1"/>
  <c r="D98" i="1"/>
  <c r="G98" i="1"/>
  <c r="H98" i="1"/>
  <c r="F99" i="1"/>
  <c r="D99" i="1"/>
  <c r="G99" i="1"/>
  <c r="H99" i="1"/>
  <c r="F100" i="1"/>
  <c r="D100" i="1"/>
  <c r="G100" i="1"/>
  <c r="H100" i="1"/>
  <c r="F101" i="1"/>
  <c r="D101" i="1"/>
  <c r="G101" i="1"/>
  <c r="H101" i="1"/>
  <c r="F102" i="1"/>
  <c r="D102" i="1"/>
  <c r="G102" i="1"/>
  <c r="H102" i="1"/>
  <c r="F103" i="1"/>
  <c r="D103" i="1"/>
  <c r="G103" i="1"/>
  <c r="H103" i="1"/>
  <c r="F104" i="1"/>
  <c r="D104" i="1"/>
  <c r="G104" i="1"/>
  <c r="H104" i="1"/>
  <c r="F105" i="1"/>
  <c r="D105" i="1"/>
  <c r="G105" i="1"/>
  <c r="H105" i="1"/>
  <c r="F106" i="1"/>
  <c r="D106" i="1"/>
  <c r="G106" i="1"/>
  <c r="H106" i="1"/>
  <c r="F107" i="1"/>
  <c r="D107" i="1"/>
  <c r="G107" i="1"/>
  <c r="H107" i="1"/>
  <c r="F108" i="1"/>
  <c r="D108" i="1"/>
  <c r="G108" i="1"/>
  <c r="H108" i="1"/>
  <c r="F109" i="1"/>
  <c r="D109" i="1"/>
  <c r="G109" i="1"/>
  <c r="H109" i="1"/>
  <c r="F110" i="1"/>
  <c r="D110" i="1"/>
  <c r="G110" i="1"/>
  <c r="H110" i="1"/>
  <c r="F111" i="1"/>
  <c r="D111" i="1"/>
  <c r="G111" i="1"/>
  <c r="H111" i="1"/>
  <c r="F112" i="1"/>
  <c r="D112" i="1"/>
  <c r="G112" i="1"/>
  <c r="H112" i="1"/>
  <c r="F113" i="1"/>
  <c r="D113" i="1"/>
  <c r="G113" i="1"/>
  <c r="H113" i="1"/>
  <c r="F114" i="1"/>
  <c r="D114" i="1"/>
  <c r="G114" i="1"/>
  <c r="H114" i="1"/>
  <c r="F115" i="1"/>
  <c r="D115" i="1"/>
  <c r="G115" i="1"/>
  <c r="H115" i="1"/>
  <c r="F116" i="1"/>
  <c r="D116" i="1"/>
  <c r="G116" i="1"/>
  <c r="H116" i="1"/>
  <c r="F117" i="1"/>
  <c r="D117" i="1"/>
  <c r="G117" i="1"/>
  <c r="H117" i="1"/>
  <c r="F118" i="1"/>
  <c r="D118" i="1"/>
  <c r="G118" i="1"/>
  <c r="H118" i="1"/>
  <c r="F119" i="1"/>
  <c r="D119" i="1"/>
  <c r="G119" i="1"/>
  <c r="H119" i="1"/>
  <c r="F120" i="1"/>
  <c r="D120" i="1"/>
  <c r="G120" i="1"/>
  <c r="H120" i="1"/>
  <c r="F121" i="1"/>
  <c r="D121" i="1"/>
  <c r="G121" i="1"/>
  <c r="H121" i="1"/>
  <c r="F122" i="1"/>
  <c r="D122" i="1"/>
  <c r="G122" i="1"/>
  <c r="H122" i="1"/>
  <c r="F123" i="1"/>
  <c r="D123" i="1"/>
  <c r="G123" i="1"/>
  <c r="H123" i="1"/>
  <c r="F124" i="1"/>
  <c r="D124" i="1"/>
  <c r="G124" i="1"/>
  <c r="H124" i="1"/>
  <c r="F125" i="1"/>
  <c r="D125" i="1"/>
  <c r="G125" i="1"/>
  <c r="H125" i="1"/>
  <c r="F126" i="1"/>
  <c r="D126" i="1"/>
  <c r="G126" i="1"/>
  <c r="H126" i="1"/>
  <c r="F127" i="1"/>
  <c r="D127" i="1"/>
  <c r="G127" i="1"/>
  <c r="H127" i="1"/>
  <c r="F128" i="1"/>
  <c r="D128" i="1"/>
  <c r="G128" i="1"/>
  <c r="H128" i="1"/>
  <c r="F129" i="1"/>
  <c r="D129" i="1"/>
  <c r="G129" i="1"/>
  <c r="H129" i="1"/>
  <c r="F130" i="1"/>
  <c r="D130" i="1"/>
  <c r="G130" i="1"/>
  <c r="H130" i="1"/>
  <c r="F131" i="1"/>
  <c r="D131" i="1"/>
  <c r="G131" i="1"/>
  <c r="H131" i="1"/>
  <c r="F132" i="1"/>
  <c r="D132" i="1"/>
  <c r="G132" i="1"/>
  <c r="H132" i="1"/>
  <c r="F133" i="1"/>
  <c r="D133" i="1"/>
  <c r="G133" i="1"/>
  <c r="H133" i="1"/>
  <c r="F134" i="1"/>
  <c r="D134" i="1"/>
  <c r="G134" i="1"/>
  <c r="H134" i="1"/>
  <c r="F135" i="1"/>
  <c r="D135" i="1"/>
  <c r="G135" i="1"/>
  <c r="H135" i="1"/>
  <c r="F136" i="1"/>
  <c r="D136" i="1"/>
  <c r="G136" i="1"/>
  <c r="H136" i="1"/>
  <c r="F137" i="1"/>
  <c r="D137" i="1"/>
  <c r="G137" i="1"/>
  <c r="H137" i="1"/>
  <c r="F138" i="1"/>
  <c r="D138" i="1"/>
  <c r="G138" i="1"/>
  <c r="H138" i="1"/>
  <c r="F139" i="1"/>
  <c r="D139" i="1"/>
  <c r="G139" i="1"/>
  <c r="H139" i="1"/>
  <c r="F140" i="1"/>
  <c r="D140" i="1"/>
  <c r="G140" i="1"/>
  <c r="H140" i="1"/>
  <c r="F141" i="1"/>
  <c r="D141" i="1"/>
  <c r="G141" i="1"/>
  <c r="H141" i="1"/>
  <c r="F142" i="1"/>
  <c r="D142" i="1"/>
  <c r="G142" i="1"/>
  <c r="H142" i="1"/>
  <c r="F143" i="1"/>
  <c r="D143" i="1"/>
  <c r="G143" i="1"/>
  <c r="H143" i="1"/>
  <c r="F144" i="1"/>
  <c r="D144" i="1"/>
  <c r="G144" i="1"/>
  <c r="H144" i="1"/>
  <c r="F145" i="1"/>
  <c r="D145" i="1"/>
  <c r="G145" i="1"/>
  <c r="H145" i="1"/>
  <c r="F146" i="1"/>
  <c r="D146" i="1"/>
  <c r="G146" i="1"/>
  <c r="H146" i="1"/>
  <c r="F147" i="1"/>
  <c r="D147" i="1"/>
  <c r="G147" i="1"/>
  <c r="H147" i="1"/>
  <c r="F148" i="1"/>
  <c r="D148" i="1"/>
  <c r="G148" i="1"/>
  <c r="H148" i="1"/>
  <c r="F149" i="1"/>
  <c r="D149" i="1"/>
  <c r="G149" i="1"/>
  <c r="H149" i="1"/>
  <c r="F150" i="1"/>
  <c r="D150" i="1"/>
  <c r="G150" i="1"/>
  <c r="H150" i="1"/>
  <c r="F151" i="1"/>
  <c r="D151" i="1"/>
  <c r="G151" i="1"/>
  <c r="H151" i="1"/>
  <c r="F152" i="1"/>
  <c r="D152" i="1"/>
  <c r="G152" i="1"/>
  <c r="H152" i="1"/>
  <c r="F153" i="1"/>
  <c r="D153" i="1"/>
  <c r="G153" i="1"/>
  <c r="H153" i="1"/>
  <c r="F154" i="1"/>
  <c r="D154" i="1"/>
  <c r="G154" i="1"/>
  <c r="H154" i="1"/>
  <c r="F155" i="1"/>
  <c r="D155" i="1"/>
  <c r="G155" i="1"/>
  <c r="H155" i="1"/>
  <c r="F156" i="1"/>
  <c r="D156" i="1"/>
  <c r="G156" i="1"/>
  <c r="H156" i="1"/>
  <c r="F157" i="1"/>
  <c r="D157" i="1"/>
  <c r="G157" i="1"/>
  <c r="H157" i="1"/>
  <c r="F158" i="1"/>
  <c r="D158" i="1"/>
  <c r="G158" i="1"/>
  <c r="H158" i="1"/>
  <c r="F159" i="1"/>
  <c r="D159" i="1"/>
  <c r="G159" i="1"/>
  <c r="H159" i="1"/>
  <c r="F160" i="1"/>
  <c r="D160" i="1"/>
  <c r="G160" i="1"/>
  <c r="H160" i="1"/>
  <c r="F161" i="1"/>
  <c r="D161" i="1"/>
  <c r="G161" i="1"/>
  <c r="H161" i="1"/>
  <c r="F162" i="1"/>
  <c r="D162" i="1"/>
  <c r="G162" i="1"/>
  <c r="H162" i="1"/>
  <c r="F163" i="1"/>
  <c r="D163" i="1"/>
  <c r="G163" i="1"/>
  <c r="H163" i="1"/>
  <c r="F164" i="1"/>
  <c r="D164" i="1"/>
  <c r="G164" i="1"/>
  <c r="H164" i="1"/>
  <c r="F165" i="1"/>
  <c r="D165" i="1"/>
  <c r="G165" i="1"/>
  <c r="H165" i="1"/>
  <c r="F166" i="1"/>
  <c r="D166" i="1"/>
  <c r="G166" i="1"/>
  <c r="H166" i="1"/>
  <c r="F167" i="1"/>
  <c r="D167" i="1"/>
  <c r="G167" i="1"/>
  <c r="H167" i="1"/>
  <c r="F168" i="1"/>
  <c r="D168" i="1"/>
  <c r="G168" i="1"/>
  <c r="H168" i="1"/>
  <c r="F169" i="1"/>
  <c r="D169" i="1"/>
  <c r="G169" i="1"/>
  <c r="H169" i="1"/>
  <c r="F170" i="1"/>
  <c r="D170" i="1"/>
  <c r="G170" i="1"/>
  <c r="H170" i="1"/>
  <c r="F171" i="1"/>
  <c r="D171" i="1"/>
  <c r="G171" i="1"/>
  <c r="H171" i="1"/>
  <c r="F172" i="1"/>
  <c r="D172" i="1"/>
  <c r="G172" i="1"/>
  <c r="H172" i="1"/>
  <c r="F173" i="1"/>
  <c r="D173" i="1"/>
  <c r="G173" i="1"/>
  <c r="H173" i="1"/>
  <c r="F174" i="1"/>
  <c r="D174" i="1"/>
  <c r="G174" i="1"/>
  <c r="H174" i="1"/>
  <c r="F175" i="1"/>
  <c r="D175" i="1"/>
  <c r="G175" i="1"/>
  <c r="H175" i="1"/>
  <c r="D176" i="1"/>
  <c r="G176" i="1"/>
  <c r="F176" i="1"/>
  <c r="H176" i="1"/>
  <c r="D177" i="1"/>
  <c r="G177" i="1"/>
  <c r="F177" i="1"/>
  <c r="H177" i="1"/>
  <c r="D178" i="1"/>
  <c r="G178" i="1"/>
  <c r="F178" i="1"/>
  <c r="H178" i="1"/>
  <c r="D179" i="1"/>
  <c r="G179" i="1"/>
  <c r="F179" i="1"/>
  <c r="H179" i="1"/>
  <c r="D180" i="1"/>
  <c r="G180" i="1"/>
  <c r="F180" i="1"/>
  <c r="H180" i="1"/>
  <c r="D181" i="1"/>
  <c r="G181" i="1"/>
  <c r="F181" i="1"/>
  <c r="H181" i="1"/>
  <c r="D182" i="1"/>
  <c r="G182" i="1"/>
  <c r="F182" i="1"/>
  <c r="H182" i="1"/>
  <c r="D183" i="1"/>
  <c r="G183" i="1"/>
  <c r="F183" i="1"/>
  <c r="H183" i="1"/>
  <c r="D184" i="1"/>
  <c r="G184" i="1"/>
  <c r="F184" i="1"/>
  <c r="H184" i="1"/>
  <c r="D185" i="1"/>
  <c r="G185" i="1"/>
  <c r="F185" i="1"/>
  <c r="H185" i="1"/>
  <c r="D186" i="1"/>
  <c r="G186" i="1"/>
  <c r="F186" i="1"/>
  <c r="H186" i="1"/>
  <c r="D187" i="1"/>
  <c r="G187" i="1"/>
  <c r="F187" i="1"/>
  <c r="H187" i="1"/>
  <c r="D188" i="1"/>
  <c r="G188" i="1"/>
  <c r="F188" i="1"/>
  <c r="H188" i="1"/>
  <c r="D189" i="1"/>
  <c r="G189" i="1"/>
  <c r="F189" i="1"/>
  <c r="H189" i="1"/>
  <c r="D190" i="1"/>
  <c r="G190" i="1"/>
  <c r="F190" i="1"/>
  <c r="H190" i="1"/>
  <c r="D191" i="1"/>
  <c r="G191" i="1"/>
  <c r="F191" i="1"/>
  <c r="H191" i="1"/>
  <c r="D192" i="1"/>
  <c r="G192" i="1"/>
  <c r="F192" i="1"/>
  <c r="H192" i="1"/>
  <c r="D193" i="1"/>
  <c r="G193" i="1"/>
  <c r="F193" i="1"/>
  <c r="H193" i="1"/>
  <c r="D194" i="1"/>
  <c r="G194" i="1"/>
  <c r="F194" i="1"/>
  <c r="H194" i="1"/>
  <c r="D195" i="1"/>
  <c r="G195" i="1"/>
  <c r="F195" i="1"/>
  <c r="H195" i="1"/>
  <c r="D196" i="1"/>
  <c r="G196" i="1"/>
  <c r="F196" i="1"/>
  <c r="H196" i="1"/>
  <c r="D197" i="1"/>
  <c r="G197" i="1"/>
  <c r="F197" i="1"/>
  <c r="H197" i="1"/>
  <c r="D198" i="1"/>
  <c r="G198" i="1"/>
  <c r="F198" i="1"/>
  <c r="H198" i="1"/>
  <c r="D199" i="1"/>
  <c r="G199" i="1"/>
  <c r="F199" i="1"/>
  <c r="H199" i="1"/>
  <c r="D200" i="1"/>
  <c r="G200" i="1"/>
  <c r="F200" i="1"/>
  <c r="H200" i="1"/>
  <c r="D201" i="1"/>
  <c r="G201" i="1"/>
  <c r="F201" i="1"/>
  <c r="H201" i="1"/>
  <c r="D202" i="1"/>
  <c r="G202" i="1"/>
  <c r="F202" i="1"/>
  <c r="H202" i="1"/>
  <c r="D203" i="1"/>
  <c r="G203" i="1"/>
  <c r="F203" i="1"/>
  <c r="H203" i="1"/>
  <c r="D204" i="1"/>
  <c r="G204" i="1"/>
  <c r="F204" i="1"/>
  <c r="H204" i="1"/>
  <c r="D205" i="1"/>
  <c r="G205" i="1"/>
  <c r="F205" i="1"/>
  <c r="H205" i="1"/>
  <c r="D206" i="1"/>
  <c r="G206" i="1"/>
  <c r="F206" i="1"/>
  <c r="H206" i="1"/>
  <c r="D207" i="1"/>
  <c r="G207" i="1"/>
  <c r="F207" i="1"/>
  <c r="H207" i="1"/>
  <c r="D208" i="1"/>
  <c r="G208" i="1"/>
  <c r="F208" i="1"/>
  <c r="H208" i="1"/>
  <c r="D209" i="1"/>
  <c r="G209" i="1"/>
  <c r="F209" i="1"/>
  <c r="H209" i="1"/>
  <c r="D210" i="1"/>
  <c r="G210" i="1"/>
  <c r="F210" i="1"/>
  <c r="H210" i="1"/>
  <c r="D211" i="1"/>
  <c r="G211" i="1"/>
  <c r="F211" i="1"/>
  <c r="H211" i="1"/>
  <c r="D212" i="1"/>
  <c r="G212" i="1"/>
  <c r="F212" i="1"/>
  <c r="H212" i="1"/>
  <c r="D213" i="1"/>
  <c r="G213" i="1"/>
  <c r="F213" i="1"/>
  <c r="H213" i="1"/>
  <c r="D214" i="1"/>
  <c r="G214" i="1"/>
  <c r="F214" i="1"/>
  <c r="H214" i="1"/>
  <c r="D215" i="1"/>
  <c r="G215" i="1"/>
  <c r="F215" i="1"/>
  <c r="H215" i="1"/>
  <c r="D216" i="1"/>
  <c r="G216" i="1"/>
  <c r="F216" i="1"/>
  <c r="H216" i="1"/>
  <c r="D217" i="1"/>
  <c r="G217" i="1"/>
  <c r="F217" i="1"/>
  <c r="H217" i="1"/>
  <c r="D218" i="1"/>
  <c r="G218" i="1"/>
  <c r="F218" i="1"/>
  <c r="H218" i="1"/>
  <c r="D219" i="1"/>
  <c r="G219" i="1"/>
  <c r="F219" i="1"/>
  <c r="H219" i="1"/>
  <c r="D220" i="1"/>
  <c r="G220" i="1"/>
  <c r="F220" i="1"/>
  <c r="H220" i="1"/>
  <c r="D221" i="1"/>
  <c r="G221" i="1"/>
  <c r="F221" i="1"/>
  <c r="H221" i="1"/>
  <c r="D222" i="1"/>
  <c r="G222" i="1"/>
  <c r="F222" i="1"/>
  <c r="H222" i="1"/>
  <c r="D223" i="1"/>
  <c r="G223" i="1"/>
  <c r="F223" i="1"/>
  <c r="H223" i="1"/>
  <c r="D224" i="1"/>
  <c r="G224" i="1"/>
  <c r="F224" i="1"/>
  <c r="H224" i="1"/>
  <c r="D225" i="1"/>
  <c r="G225" i="1"/>
  <c r="F225" i="1"/>
  <c r="H225" i="1"/>
  <c r="D226" i="1"/>
  <c r="G226" i="1"/>
  <c r="F226" i="1"/>
  <c r="H226" i="1"/>
  <c r="D227" i="1"/>
  <c r="G227" i="1"/>
  <c r="F227" i="1"/>
  <c r="H227" i="1"/>
  <c r="D228" i="1"/>
  <c r="G228" i="1"/>
  <c r="F228" i="1"/>
  <c r="H228" i="1"/>
  <c r="D229" i="1"/>
  <c r="G229" i="1"/>
  <c r="F229" i="1"/>
  <c r="H229" i="1"/>
  <c r="D230" i="1"/>
  <c r="G230" i="1"/>
  <c r="F230" i="1"/>
  <c r="H230" i="1"/>
  <c r="D231" i="1"/>
  <c r="G231" i="1"/>
  <c r="F231" i="1"/>
  <c r="H231" i="1"/>
  <c r="D232" i="1"/>
  <c r="G232" i="1"/>
  <c r="F232" i="1"/>
  <c r="H232" i="1"/>
  <c r="D233" i="1"/>
  <c r="G233" i="1"/>
  <c r="F233" i="1"/>
  <c r="H233" i="1"/>
  <c r="D234" i="1"/>
  <c r="G234" i="1"/>
  <c r="F234" i="1"/>
  <c r="H234" i="1"/>
  <c r="D235" i="1"/>
  <c r="G235" i="1"/>
  <c r="F235" i="1"/>
  <c r="H235" i="1"/>
  <c r="D236" i="1"/>
  <c r="G236" i="1"/>
  <c r="F236" i="1"/>
  <c r="H236" i="1"/>
  <c r="D237" i="1"/>
  <c r="G237" i="1"/>
  <c r="F237" i="1"/>
  <c r="H237" i="1"/>
  <c r="D238" i="1"/>
  <c r="G238" i="1"/>
  <c r="F238" i="1"/>
  <c r="H238" i="1"/>
  <c r="D239" i="1"/>
  <c r="G239" i="1"/>
  <c r="F239" i="1"/>
  <c r="H239" i="1"/>
  <c r="D240" i="1"/>
  <c r="G240" i="1"/>
  <c r="F240" i="1"/>
  <c r="H240" i="1"/>
  <c r="D241" i="1"/>
  <c r="G241" i="1"/>
  <c r="F241" i="1"/>
  <c r="H241" i="1"/>
  <c r="D242" i="1"/>
  <c r="G242" i="1"/>
  <c r="F242" i="1"/>
  <c r="H242" i="1"/>
  <c r="D243" i="1"/>
  <c r="G243" i="1"/>
  <c r="F243" i="1"/>
  <c r="H243" i="1"/>
  <c r="D244" i="1"/>
  <c r="G244" i="1"/>
  <c r="F244" i="1"/>
  <c r="H244" i="1"/>
  <c r="D245" i="1"/>
  <c r="G245" i="1"/>
  <c r="F245" i="1"/>
  <c r="H245" i="1"/>
  <c r="D246" i="1"/>
  <c r="G246" i="1"/>
  <c r="F246" i="1"/>
  <c r="H246" i="1"/>
  <c r="D247" i="1"/>
  <c r="G247" i="1"/>
  <c r="F247" i="1"/>
  <c r="H247" i="1"/>
  <c r="D248" i="1"/>
  <c r="G248" i="1"/>
  <c r="F248" i="1"/>
  <c r="H248" i="1"/>
  <c r="D249" i="1"/>
  <c r="G249" i="1"/>
  <c r="F249" i="1"/>
  <c r="H249" i="1"/>
  <c r="D250" i="1"/>
  <c r="G250" i="1"/>
  <c r="F250" i="1"/>
  <c r="H250" i="1"/>
  <c r="D251" i="1"/>
  <c r="G251" i="1"/>
  <c r="F251" i="1"/>
  <c r="H251" i="1"/>
  <c r="D252" i="1"/>
  <c r="G252" i="1"/>
  <c r="F252" i="1"/>
  <c r="H252" i="1"/>
  <c r="D253" i="1"/>
  <c r="G253" i="1"/>
  <c r="F253" i="1"/>
  <c r="H253" i="1"/>
  <c r="D254" i="1"/>
  <c r="G254" i="1"/>
  <c r="F254" i="1"/>
  <c r="H254" i="1"/>
  <c r="D255" i="1"/>
  <c r="G255" i="1"/>
  <c r="F255" i="1"/>
  <c r="H255" i="1"/>
  <c r="D256" i="1"/>
  <c r="G256" i="1"/>
  <c r="F256" i="1"/>
  <c r="H256" i="1"/>
  <c r="D257" i="1"/>
  <c r="G257" i="1"/>
  <c r="F257" i="1"/>
  <c r="H257" i="1"/>
  <c r="D258" i="1"/>
  <c r="G258" i="1"/>
  <c r="F258" i="1"/>
  <c r="H258" i="1"/>
  <c r="D259" i="1"/>
  <c r="G259" i="1"/>
  <c r="F259" i="1"/>
  <c r="H259" i="1"/>
  <c r="D260" i="1"/>
  <c r="G260" i="1"/>
  <c r="F260" i="1"/>
  <c r="H260" i="1"/>
  <c r="D261" i="1"/>
  <c r="G261" i="1"/>
  <c r="F261" i="1"/>
  <c r="H261" i="1"/>
  <c r="D262" i="1"/>
  <c r="G262" i="1"/>
  <c r="F262" i="1"/>
  <c r="H262" i="1"/>
  <c r="D263" i="1"/>
  <c r="G263" i="1"/>
  <c r="F263" i="1"/>
  <c r="H263" i="1"/>
  <c r="D264" i="1"/>
  <c r="G264" i="1"/>
  <c r="F264" i="1"/>
  <c r="H264" i="1"/>
  <c r="D265" i="1"/>
  <c r="G265" i="1"/>
  <c r="F265" i="1"/>
  <c r="H265" i="1"/>
  <c r="D266" i="1"/>
  <c r="G266" i="1"/>
  <c r="F266" i="1"/>
  <c r="H266" i="1"/>
  <c r="D267" i="1"/>
  <c r="G267" i="1"/>
  <c r="F267" i="1"/>
  <c r="H267" i="1"/>
  <c r="D268" i="1"/>
  <c r="G268" i="1"/>
  <c r="F268" i="1"/>
  <c r="H268" i="1"/>
  <c r="D269" i="1"/>
  <c r="G269" i="1"/>
  <c r="F269" i="1"/>
  <c r="H269" i="1"/>
  <c r="D270" i="1"/>
  <c r="G270" i="1"/>
  <c r="F270" i="1"/>
  <c r="H270" i="1"/>
  <c r="D271" i="1"/>
  <c r="G271" i="1"/>
  <c r="F271" i="1"/>
  <c r="H271" i="1"/>
  <c r="D272" i="1"/>
  <c r="G272" i="1"/>
  <c r="F272" i="1"/>
  <c r="H272" i="1"/>
  <c r="D273" i="1"/>
  <c r="G273" i="1"/>
  <c r="F273" i="1"/>
  <c r="H273" i="1"/>
  <c r="D274" i="1"/>
  <c r="G274" i="1"/>
  <c r="F274" i="1"/>
  <c r="H274" i="1"/>
  <c r="D275" i="1"/>
  <c r="G275" i="1"/>
  <c r="F275" i="1"/>
  <c r="H275" i="1"/>
  <c r="D276" i="1"/>
  <c r="G276" i="1"/>
  <c r="F276" i="1"/>
  <c r="H276" i="1"/>
  <c r="D277" i="1"/>
  <c r="G277" i="1"/>
  <c r="F277" i="1"/>
  <c r="H277" i="1"/>
  <c r="D278" i="1"/>
  <c r="G278" i="1"/>
  <c r="F278" i="1"/>
  <c r="H278" i="1"/>
  <c r="D279" i="1"/>
  <c r="G279" i="1"/>
  <c r="F279" i="1"/>
  <c r="H279" i="1"/>
  <c r="D280" i="1"/>
  <c r="G280" i="1"/>
  <c r="F280" i="1"/>
  <c r="H280" i="1"/>
  <c r="D281" i="1"/>
  <c r="G281" i="1"/>
  <c r="F281" i="1"/>
  <c r="H281" i="1"/>
  <c r="D282" i="1"/>
  <c r="G282" i="1"/>
  <c r="F282" i="1"/>
  <c r="H282" i="1"/>
  <c r="D283" i="1"/>
  <c r="G283" i="1"/>
  <c r="F283" i="1"/>
  <c r="H283" i="1"/>
  <c r="D284" i="1"/>
  <c r="G284" i="1"/>
  <c r="F284" i="1"/>
  <c r="H284" i="1"/>
  <c r="D285" i="1"/>
  <c r="G285" i="1"/>
  <c r="F285" i="1"/>
  <c r="H285" i="1"/>
  <c r="D286" i="1"/>
  <c r="G286" i="1"/>
  <c r="F286" i="1"/>
  <c r="H286" i="1"/>
  <c r="D287" i="1"/>
  <c r="G287" i="1"/>
  <c r="F287" i="1"/>
  <c r="H287" i="1"/>
  <c r="D288" i="1"/>
  <c r="G288" i="1"/>
  <c r="F288" i="1"/>
  <c r="H288" i="1"/>
  <c r="D289" i="1"/>
  <c r="G289" i="1"/>
  <c r="F289" i="1"/>
  <c r="H289" i="1"/>
  <c r="D290" i="1"/>
  <c r="G290" i="1"/>
  <c r="F290" i="1"/>
  <c r="H290" i="1"/>
  <c r="D291" i="1"/>
  <c r="G291" i="1"/>
  <c r="F291" i="1"/>
  <c r="H291" i="1"/>
  <c r="D292" i="1"/>
  <c r="G292" i="1"/>
  <c r="F292" i="1"/>
  <c r="H292" i="1"/>
  <c r="D293" i="1"/>
  <c r="G293" i="1"/>
  <c r="F293" i="1"/>
  <c r="H293" i="1"/>
  <c r="D294" i="1"/>
  <c r="G294" i="1"/>
  <c r="F294" i="1"/>
  <c r="H294" i="1"/>
  <c r="D295" i="1"/>
  <c r="G295" i="1"/>
  <c r="F295" i="1"/>
  <c r="H295" i="1"/>
  <c r="D296" i="1"/>
  <c r="G296" i="1"/>
  <c r="F296" i="1"/>
  <c r="H296" i="1"/>
  <c r="D297" i="1"/>
  <c r="G297" i="1"/>
  <c r="F297" i="1"/>
  <c r="H297" i="1"/>
  <c r="D298" i="1"/>
  <c r="G298" i="1"/>
  <c r="F298" i="1"/>
  <c r="H298" i="1"/>
  <c r="D299" i="1"/>
  <c r="G299" i="1"/>
  <c r="F299" i="1"/>
  <c r="H299" i="1"/>
  <c r="D300" i="1"/>
  <c r="G300" i="1"/>
  <c r="F300" i="1"/>
  <c r="H300" i="1"/>
  <c r="D301" i="1"/>
  <c r="G301" i="1"/>
  <c r="F301" i="1"/>
  <c r="H301" i="1"/>
  <c r="D302" i="1"/>
  <c r="G302" i="1"/>
  <c r="F302" i="1"/>
  <c r="H302" i="1"/>
  <c r="D303" i="1"/>
  <c r="G303" i="1"/>
  <c r="F303" i="1"/>
  <c r="H303" i="1"/>
  <c r="D304" i="1"/>
  <c r="G304" i="1"/>
  <c r="F304" i="1"/>
  <c r="H304" i="1"/>
  <c r="F12" i="1"/>
  <c r="G12" i="1"/>
  <c r="H12" i="1"/>
</calcChain>
</file>

<file path=xl/sharedStrings.xml><?xml version="1.0" encoding="utf-8"?>
<sst xmlns="http://schemas.openxmlformats.org/spreadsheetml/2006/main" count="983" uniqueCount="813">
  <si>
    <t>Year:</t>
  </si>
  <si>
    <t>Subject:</t>
  </si>
  <si>
    <t>Level:</t>
  </si>
  <si>
    <t>Question</t>
  </si>
  <si>
    <t>Part</t>
  </si>
  <si>
    <t>Hint</t>
  </si>
  <si>
    <t>Textual Hint</t>
  </si>
  <si>
    <t>eg. N5/H/AH</t>
  </si>
  <si>
    <t>Hex Qn</t>
  </si>
  <si>
    <t>xxx</t>
  </si>
  <si>
    <t>html code</t>
  </si>
  <si>
    <t>Author:</t>
  </si>
  <si>
    <t>Code</t>
  </si>
  <si>
    <t>&amp;sup2;</t>
  </si>
  <si>
    <t>&amp;sup3;</t>
  </si>
  <si>
    <t>Description</t>
  </si>
  <si>
    <t>¡</t>
  </si>
  <si>
    <t>&amp;iexcl;</t>
  </si>
  <si>
    <t>inverted exclamation mark</t>
  </si>
  <si>
    <t>¢</t>
  </si>
  <si>
    <t>&amp;cent;</t>
  </si>
  <si>
    <t>cent sign</t>
  </si>
  <si>
    <t>£</t>
  </si>
  <si>
    <t>&amp;pound;</t>
  </si>
  <si>
    <t>pound sign</t>
  </si>
  <si>
    <t>¤</t>
  </si>
  <si>
    <t>&amp;curren;</t>
  </si>
  <si>
    <t>currency sign</t>
  </si>
  <si>
    <t>¥</t>
  </si>
  <si>
    <t>&amp;yen;</t>
  </si>
  <si>
    <t>yen sign</t>
  </si>
  <si>
    <t>¦</t>
  </si>
  <si>
    <t>&amp;brvbar;</t>
  </si>
  <si>
    <t>broken bar</t>
  </si>
  <si>
    <t>§</t>
  </si>
  <si>
    <t>&amp;sect;</t>
  </si>
  <si>
    <t>section sign</t>
  </si>
  <si>
    <t>¨</t>
  </si>
  <si>
    <t>&amp;uml;</t>
  </si>
  <si>
    <t>diaeresis</t>
  </si>
  <si>
    <t>©</t>
  </si>
  <si>
    <t>&amp;copy;</t>
  </si>
  <si>
    <t>copyright sign</t>
  </si>
  <si>
    <t>ª</t>
  </si>
  <si>
    <t>&amp;ordf;</t>
  </si>
  <si>
    <t>feminine ordinal indicator</t>
  </si>
  <si>
    <t>«</t>
  </si>
  <si>
    <t>&amp;laquo;</t>
  </si>
  <si>
    <t>left pointing guillemet</t>
  </si>
  <si>
    <t>¬</t>
  </si>
  <si>
    <t>&amp;not;</t>
  </si>
  <si>
    <t>not sign</t>
  </si>
  <si>
    <t>­</t>
  </si>
  <si>
    <t>&amp;shy;</t>
  </si>
  <si>
    <t>soft hyphen</t>
  </si>
  <si>
    <t>®</t>
  </si>
  <si>
    <t>&amp;reg;</t>
  </si>
  <si>
    <t>registered sign</t>
  </si>
  <si>
    <t>°</t>
  </si>
  <si>
    <t>&amp;deg;</t>
  </si>
  <si>
    <t>degree sign</t>
  </si>
  <si>
    <t>±</t>
  </si>
  <si>
    <t>&amp;plusmn;</t>
  </si>
  <si>
    <t>plus-minus sign</t>
  </si>
  <si>
    <t>²</t>
  </si>
  <si>
    <t>superscript two</t>
  </si>
  <si>
    <t>³</t>
  </si>
  <si>
    <t>superscript three</t>
  </si>
  <si>
    <t>´</t>
  </si>
  <si>
    <t>&amp;acute;</t>
  </si>
  <si>
    <t>acute accent</t>
  </si>
  <si>
    <t>µ</t>
  </si>
  <si>
    <t>&amp;micro;</t>
  </si>
  <si>
    <t>micro sign</t>
  </si>
  <si>
    <t>¶</t>
  </si>
  <si>
    <t>&amp;para;</t>
  </si>
  <si>
    <t>paragraph sign</t>
  </si>
  <si>
    <t>·</t>
  </si>
  <si>
    <t>&amp;middot;</t>
  </si>
  <si>
    <t>middle dot</t>
  </si>
  <si>
    <t>¸</t>
  </si>
  <si>
    <t>&amp;cedil;</t>
  </si>
  <si>
    <t>spacing cedilla</t>
  </si>
  <si>
    <t>¹</t>
  </si>
  <si>
    <t>&amp;sup1;</t>
  </si>
  <si>
    <t>superscript one</t>
  </si>
  <si>
    <t>º</t>
  </si>
  <si>
    <t>&amp;ordm;</t>
  </si>
  <si>
    <t>masculine ordinal indicator</t>
  </si>
  <si>
    <t>»</t>
  </si>
  <si>
    <t>&amp;raquo;</t>
  </si>
  <si>
    <t>right pointing guillemet</t>
  </si>
  <si>
    <t>¼</t>
  </si>
  <si>
    <t>&amp;frac14;</t>
  </si>
  <si>
    <t>fraction one quarter</t>
  </si>
  <si>
    <t>½</t>
  </si>
  <si>
    <t>&amp;frac12;</t>
  </si>
  <si>
    <t>fraction one half</t>
  </si>
  <si>
    <t>¾</t>
  </si>
  <si>
    <t>&amp;frac34;</t>
  </si>
  <si>
    <t>fraction three quarters</t>
  </si>
  <si>
    <t>¿</t>
  </si>
  <si>
    <t>&amp;iquest;</t>
  </si>
  <si>
    <t>inverted question mark</t>
  </si>
  <si>
    <t>À</t>
  </si>
  <si>
    <t>&amp;Agrave;</t>
  </si>
  <si>
    <t> capital  A with grave</t>
  </si>
  <si>
    <t>Á</t>
  </si>
  <si>
    <t>&amp;Aacute;</t>
  </si>
  <si>
    <t> capital  A with acute</t>
  </si>
  <si>
    <t>Â</t>
  </si>
  <si>
    <t>&amp;Acirc;</t>
  </si>
  <si>
    <t> capital  A with circumflex</t>
  </si>
  <si>
    <t>Ã</t>
  </si>
  <si>
    <t>&amp;Atilde;</t>
  </si>
  <si>
    <t> capital  A with tilde</t>
  </si>
  <si>
    <t>Ä</t>
  </si>
  <si>
    <t>&amp;Auml;</t>
  </si>
  <si>
    <t> capital  A with diaeresis</t>
  </si>
  <si>
    <t>Å</t>
  </si>
  <si>
    <t>&amp;Aring;</t>
  </si>
  <si>
    <t> capital  A with ring</t>
  </si>
  <si>
    <t>Æ</t>
  </si>
  <si>
    <t>&amp;AElig;</t>
  </si>
  <si>
    <t> capital  AE</t>
  </si>
  <si>
    <t>Ç</t>
  </si>
  <si>
    <t>&amp;Ccedil;</t>
  </si>
  <si>
    <t> capital  C with cedilla</t>
  </si>
  <si>
    <t>È</t>
  </si>
  <si>
    <t>&amp;Egrave;</t>
  </si>
  <si>
    <t> capital  E with grave</t>
  </si>
  <si>
    <t>É</t>
  </si>
  <si>
    <t>&amp;Eacute;</t>
  </si>
  <si>
    <t> capital  E with acute</t>
  </si>
  <si>
    <t>Ê</t>
  </si>
  <si>
    <t>&amp;Ecirc;</t>
  </si>
  <si>
    <t> capital  E with circumflex</t>
  </si>
  <si>
    <t>Ë</t>
  </si>
  <si>
    <t>&amp;Euml;</t>
  </si>
  <si>
    <t> capital  E with diaeresis</t>
  </si>
  <si>
    <t>Ì</t>
  </si>
  <si>
    <t>&amp;Igrave;</t>
  </si>
  <si>
    <t> capital  I with grave</t>
  </si>
  <si>
    <t>Í</t>
  </si>
  <si>
    <t>&amp;Iacute;</t>
  </si>
  <si>
    <t> capital  I with acute</t>
  </si>
  <si>
    <t>Î</t>
  </si>
  <si>
    <t>&amp;Icirc;</t>
  </si>
  <si>
    <t> capital  I with circumflex</t>
  </si>
  <si>
    <t>Ï</t>
  </si>
  <si>
    <t>&amp;Iuml;</t>
  </si>
  <si>
    <t> capital  I with diaeresis</t>
  </si>
  <si>
    <t>Ð</t>
  </si>
  <si>
    <t>&amp;ETH;</t>
  </si>
  <si>
    <t> capital  ETH</t>
  </si>
  <si>
    <t>Ñ</t>
  </si>
  <si>
    <t>&amp;Ntilde;</t>
  </si>
  <si>
    <t> capital  N with tilde</t>
  </si>
  <si>
    <t>Ò</t>
  </si>
  <si>
    <t>&amp;Ograve;</t>
  </si>
  <si>
    <t> capital  O with grave</t>
  </si>
  <si>
    <t>Ó</t>
  </si>
  <si>
    <t>&amp;Oacute;</t>
  </si>
  <si>
    <t> capital  O with acute</t>
  </si>
  <si>
    <t>Ô</t>
  </si>
  <si>
    <t>&amp;Ocirc;</t>
  </si>
  <si>
    <t> capital  O with circumflex</t>
  </si>
  <si>
    <t>Õ</t>
  </si>
  <si>
    <t>&amp;Otilde;</t>
  </si>
  <si>
    <t> capital  O with tilde</t>
  </si>
  <si>
    <t>Ö</t>
  </si>
  <si>
    <t>&amp;Ouml;</t>
  </si>
  <si>
    <t> capital  O with diaeresis</t>
  </si>
  <si>
    <t>×</t>
  </si>
  <si>
    <t>&amp;times;</t>
  </si>
  <si>
    <t>multiplication sign</t>
  </si>
  <si>
    <t>Ø</t>
  </si>
  <si>
    <t>&amp;Oslash;</t>
  </si>
  <si>
    <t> capital  O with stroke</t>
  </si>
  <si>
    <t>Ù</t>
  </si>
  <si>
    <t>&amp;Ugrave;</t>
  </si>
  <si>
    <t> capital  U with grave</t>
  </si>
  <si>
    <t>Ú</t>
  </si>
  <si>
    <t>&amp;Uacute;</t>
  </si>
  <si>
    <t> capital  U with acute</t>
  </si>
  <si>
    <t>Û</t>
  </si>
  <si>
    <t>&amp;Ucirc;</t>
  </si>
  <si>
    <t> capital  U with circumflex</t>
  </si>
  <si>
    <t>Ü</t>
  </si>
  <si>
    <t>&amp;Uuml;</t>
  </si>
  <si>
    <t> capital  U with diaeresis</t>
  </si>
  <si>
    <t>Ý</t>
  </si>
  <si>
    <t>&amp;Yacute;</t>
  </si>
  <si>
    <t> capital  Y with acute</t>
  </si>
  <si>
    <t>Þ</t>
  </si>
  <si>
    <t>&amp;THORN;</t>
  </si>
  <si>
    <t> capital  THORN</t>
  </si>
  <si>
    <t>ß</t>
  </si>
  <si>
    <t>&amp;szlig;</t>
  </si>
  <si>
    <t> small  sharp s</t>
  </si>
  <si>
    <t>à</t>
  </si>
  <si>
    <t>&amp;agrave;</t>
  </si>
  <si>
    <t> small  a with grave</t>
  </si>
  <si>
    <t>á</t>
  </si>
  <si>
    <t>&amp;aacute;</t>
  </si>
  <si>
    <t> small  a with acute</t>
  </si>
  <si>
    <t>â</t>
  </si>
  <si>
    <t>&amp;;</t>
  </si>
  <si>
    <t> small  a with circumflex</t>
  </si>
  <si>
    <t>ã</t>
  </si>
  <si>
    <t>&amp;atilde;</t>
  </si>
  <si>
    <t> small  a with tilde</t>
  </si>
  <si>
    <t>ä</t>
  </si>
  <si>
    <t>&amp;auml;</t>
  </si>
  <si>
    <t> small  a with diaeresis</t>
  </si>
  <si>
    <t>å</t>
  </si>
  <si>
    <t>&amp;aring;</t>
  </si>
  <si>
    <t> small  a with ring above</t>
  </si>
  <si>
    <t>æ</t>
  </si>
  <si>
    <t>&amp;aelig;</t>
  </si>
  <si>
    <t> small  ae</t>
  </si>
  <si>
    <t>ç</t>
  </si>
  <si>
    <t>&amp;ccedil;</t>
  </si>
  <si>
    <t> small  c with cedilla</t>
  </si>
  <si>
    <t>è</t>
  </si>
  <si>
    <t>&amp;egrave;</t>
  </si>
  <si>
    <t> small  e with grave</t>
  </si>
  <si>
    <t>é</t>
  </si>
  <si>
    <t>&amp;eacute;</t>
  </si>
  <si>
    <t> small  e with acute</t>
  </si>
  <si>
    <t>ê</t>
  </si>
  <si>
    <t>&amp;ecirc;</t>
  </si>
  <si>
    <t> small  e with circumflex</t>
  </si>
  <si>
    <t>ë</t>
  </si>
  <si>
    <t>&amp;euml;</t>
  </si>
  <si>
    <t> small  e with diaeresis</t>
  </si>
  <si>
    <t>ì</t>
  </si>
  <si>
    <t>&amp;igrave;</t>
  </si>
  <si>
    <t> small  i with grave</t>
  </si>
  <si>
    <t>í</t>
  </si>
  <si>
    <t>&amp;iacute;</t>
  </si>
  <si>
    <t> small  i with acute</t>
  </si>
  <si>
    <t>î</t>
  </si>
  <si>
    <t>&amp;icirc;</t>
  </si>
  <si>
    <t> small  i with circumflex</t>
  </si>
  <si>
    <t>ï</t>
  </si>
  <si>
    <t>&amp;iuml;</t>
  </si>
  <si>
    <t> small  i with diaeresis</t>
  </si>
  <si>
    <t>ð</t>
  </si>
  <si>
    <t>&amp;eth;</t>
  </si>
  <si>
    <t> small  eth</t>
  </si>
  <si>
    <t>ñ</t>
  </si>
  <si>
    <t>&amp;ntilde;</t>
  </si>
  <si>
    <t> small  n with tilde</t>
  </si>
  <si>
    <t>ò</t>
  </si>
  <si>
    <t>&amp;ograve;</t>
  </si>
  <si>
    <t> small  o with grave</t>
  </si>
  <si>
    <t>ó</t>
  </si>
  <si>
    <t>&amp;oacute;</t>
  </si>
  <si>
    <t> small  o with acute</t>
  </si>
  <si>
    <t>ô</t>
  </si>
  <si>
    <t>&amp;ocirc;</t>
  </si>
  <si>
    <t> small  o with circumflex</t>
  </si>
  <si>
    <t>õ</t>
  </si>
  <si>
    <t>&amp;otilde;</t>
  </si>
  <si>
    <t> small  o with tilde</t>
  </si>
  <si>
    <t>ö</t>
  </si>
  <si>
    <t>&amp;ouml;</t>
  </si>
  <si>
    <t> small  o with diaeresis</t>
  </si>
  <si>
    <t>÷</t>
  </si>
  <si>
    <t>&amp;divide;</t>
  </si>
  <si>
    <t>division sign</t>
  </si>
  <si>
    <t>ø</t>
  </si>
  <si>
    <t>&amp;oslash;</t>
  </si>
  <si>
    <t> small  o with stroke</t>
  </si>
  <si>
    <t>ù</t>
  </si>
  <si>
    <t>&amp;ugrave;</t>
  </si>
  <si>
    <t> small  u with grave</t>
  </si>
  <si>
    <t>ú</t>
  </si>
  <si>
    <t>&amp;uacute;</t>
  </si>
  <si>
    <t> small  u with acute</t>
  </si>
  <si>
    <t>û</t>
  </si>
  <si>
    <t>&amp;ucirc;</t>
  </si>
  <si>
    <t> small  u with circumflex</t>
  </si>
  <si>
    <t>ü</t>
  </si>
  <si>
    <t>&amp;uuml;</t>
  </si>
  <si>
    <t> small  u with diaeresis</t>
  </si>
  <si>
    <t>ý</t>
  </si>
  <si>
    <t>&amp;yacute;</t>
  </si>
  <si>
    <t> small  y with acute</t>
  </si>
  <si>
    <t>þ</t>
  </si>
  <si>
    <t>&amp;thorn;</t>
  </si>
  <si>
    <t> small  thorn</t>
  </si>
  <si>
    <t>ÿ</t>
  </si>
  <si>
    <t>&amp;yuml;</t>
  </si>
  <si>
    <t> small  y with diaeresis</t>
  </si>
  <si>
    <t>&amp;</t>
  </si>
  <si>
    <t>&amp;amp;</t>
  </si>
  <si>
    <t>ampersand</t>
  </si>
  <si>
    <t>•</t>
  </si>
  <si>
    <t>&amp;bull;</t>
  </si>
  <si>
    <t>bullet</t>
  </si>
  <si>
    <t>degree</t>
  </si>
  <si>
    <t>∞</t>
  </si>
  <si>
    <t>&amp;infin;</t>
  </si>
  <si>
    <t>infinity</t>
  </si>
  <si>
    <t>‰</t>
  </si>
  <si>
    <t>&amp;permil;</t>
  </si>
  <si>
    <t>per-mille</t>
  </si>
  <si>
    <t>⋅</t>
  </si>
  <si>
    <t>&amp;sdot;</t>
  </si>
  <si>
    <t>multiplication dot</t>
  </si>
  <si>
    <t>†</t>
  </si>
  <si>
    <t>&amp;dagger;</t>
  </si>
  <si>
    <t>hermitian</t>
  </si>
  <si>
    <t>—</t>
  </si>
  <si>
    <t>&amp;mdash;</t>
  </si>
  <si>
    <t>⊥</t>
  </si>
  <si>
    <t>&amp;perp;</t>
  </si>
  <si>
    <t>∥</t>
  </si>
  <si>
    <t>&amp;par;</t>
  </si>
  <si>
    <t>α</t>
  </si>
  <si>
    <t>&amp;alpha;</t>
  </si>
  <si>
    <t>small alpha</t>
  </si>
  <si>
    <t>β</t>
  </si>
  <si>
    <t>&amp;beta;</t>
  </si>
  <si>
    <t>small beta</t>
  </si>
  <si>
    <t>γ</t>
  </si>
  <si>
    <t>&amp;gamma;</t>
  </si>
  <si>
    <t>small gamma</t>
  </si>
  <si>
    <t>δ</t>
  </si>
  <si>
    <t>&amp;delta;</t>
  </si>
  <si>
    <t>small delta</t>
  </si>
  <si>
    <t>ε</t>
  </si>
  <si>
    <t>&amp;epsilon;</t>
  </si>
  <si>
    <t>small epsilon</t>
  </si>
  <si>
    <t>ζ</t>
  </si>
  <si>
    <t>&amp;zeta;</t>
  </si>
  <si>
    <t>small zeta</t>
  </si>
  <si>
    <t>η</t>
  </si>
  <si>
    <t>&amp;eta;</t>
  </si>
  <si>
    <t>small eta</t>
  </si>
  <si>
    <t>θ</t>
  </si>
  <si>
    <t>&amp;theta;</t>
  </si>
  <si>
    <t>small theta</t>
  </si>
  <si>
    <t>ι</t>
  </si>
  <si>
    <t>&amp;iota;</t>
  </si>
  <si>
    <t>small iota</t>
  </si>
  <si>
    <t>κ</t>
  </si>
  <si>
    <t>&amp;kappa;</t>
  </si>
  <si>
    <t>small kappa</t>
  </si>
  <si>
    <t>λ</t>
  </si>
  <si>
    <t>&amp;lambda;</t>
  </si>
  <si>
    <t>small lambda</t>
  </si>
  <si>
    <t>μ</t>
  </si>
  <si>
    <t>&amp;mu;</t>
  </si>
  <si>
    <t>small mu</t>
  </si>
  <si>
    <t>ν</t>
  </si>
  <si>
    <t>&amp;nu;</t>
  </si>
  <si>
    <t>small nu</t>
  </si>
  <si>
    <t>ξ</t>
  </si>
  <si>
    <t>&amp;xi;</t>
  </si>
  <si>
    <t>small xi</t>
  </si>
  <si>
    <t>ο</t>
  </si>
  <si>
    <t>&amp;omicron;</t>
  </si>
  <si>
    <t>small omicron</t>
  </si>
  <si>
    <t>π</t>
  </si>
  <si>
    <t>&amp;pi;</t>
  </si>
  <si>
    <t>small pi</t>
  </si>
  <si>
    <t>ρ</t>
  </si>
  <si>
    <t>&amp;rho;</t>
  </si>
  <si>
    <t>small rho</t>
  </si>
  <si>
    <t>σ</t>
  </si>
  <si>
    <t>&amp;sigma;</t>
  </si>
  <si>
    <t>small sigma</t>
  </si>
  <si>
    <t>τ</t>
  </si>
  <si>
    <t>&amp;tau;</t>
  </si>
  <si>
    <t>small tau</t>
  </si>
  <si>
    <t>υ</t>
  </si>
  <si>
    <t>&amp;upsilon;</t>
  </si>
  <si>
    <t>small upsilon</t>
  </si>
  <si>
    <t>φ</t>
  </si>
  <si>
    <t>&amp;phi;</t>
  </si>
  <si>
    <t>small phi</t>
  </si>
  <si>
    <t>χ</t>
  </si>
  <si>
    <t>&amp;chi;</t>
  </si>
  <si>
    <t>small chi</t>
  </si>
  <si>
    <t>ψ</t>
  </si>
  <si>
    <t>&amp;psi;</t>
  </si>
  <si>
    <t>small psi</t>
  </si>
  <si>
    <t>ω</t>
  </si>
  <si>
    <t>&amp;omega;</t>
  </si>
  <si>
    <t>small omega</t>
  </si>
  <si>
    <t>Α</t>
  </si>
  <si>
    <t>&amp;Alpha;</t>
  </si>
  <si>
    <t>capital alpha</t>
  </si>
  <si>
    <t>Β</t>
  </si>
  <si>
    <t>&amp;Beta;</t>
  </si>
  <si>
    <t>capital beta</t>
  </si>
  <si>
    <t>Γ</t>
  </si>
  <si>
    <t>&amp;Gamma;</t>
  </si>
  <si>
    <t>capital gamma</t>
  </si>
  <si>
    <t>Δ</t>
  </si>
  <si>
    <t>&amp;Delta;</t>
  </si>
  <si>
    <t>capital delta</t>
  </si>
  <si>
    <t>Ε</t>
  </si>
  <si>
    <t>&amp;Epsilon;</t>
  </si>
  <si>
    <t>capital epsilon</t>
  </si>
  <si>
    <t>Ζ</t>
  </si>
  <si>
    <t>&amp;Zeta;</t>
  </si>
  <si>
    <t>capital zeta</t>
  </si>
  <si>
    <t>Η</t>
  </si>
  <si>
    <t>&amp;Eta;</t>
  </si>
  <si>
    <t>capital eta</t>
  </si>
  <si>
    <t>Θ</t>
  </si>
  <si>
    <t>&amp;Theta;</t>
  </si>
  <si>
    <t>capital theta</t>
  </si>
  <si>
    <t>Ι</t>
  </si>
  <si>
    <t>&amp;Iota;</t>
  </si>
  <si>
    <t>capital iota</t>
  </si>
  <si>
    <t>Κ</t>
  </si>
  <si>
    <t>&amp;Kappa;</t>
  </si>
  <si>
    <t>capital kappa</t>
  </si>
  <si>
    <t>Λ</t>
  </si>
  <si>
    <t>&amp;Lambda;</t>
  </si>
  <si>
    <t>capital lambda</t>
  </si>
  <si>
    <t>Μ</t>
  </si>
  <si>
    <t>&amp;Mu;</t>
  </si>
  <si>
    <t>capital mu</t>
  </si>
  <si>
    <t>Ν</t>
  </si>
  <si>
    <t>&amp;Nu;</t>
  </si>
  <si>
    <t>capital nu</t>
  </si>
  <si>
    <t>Ξ</t>
  </si>
  <si>
    <t>&amp;Xi;</t>
  </si>
  <si>
    <t>capital xi</t>
  </si>
  <si>
    <t>Ο</t>
  </si>
  <si>
    <t>&amp;Omicron;</t>
  </si>
  <si>
    <t>capital omicron</t>
  </si>
  <si>
    <t>Π</t>
  </si>
  <si>
    <t>&amp;Pi;</t>
  </si>
  <si>
    <t>capital pi</t>
  </si>
  <si>
    <t>Ρ</t>
  </si>
  <si>
    <t>&amp;Rho;</t>
  </si>
  <si>
    <t>capital rho</t>
  </si>
  <si>
    <t>Σ</t>
  </si>
  <si>
    <t>&amp;Sigma;</t>
  </si>
  <si>
    <t>capital sigma</t>
  </si>
  <si>
    <t>Τ</t>
  </si>
  <si>
    <t>&amp;Tau;</t>
  </si>
  <si>
    <t>capital tau</t>
  </si>
  <si>
    <t>Υ</t>
  </si>
  <si>
    <t>&amp;Upsilon;</t>
  </si>
  <si>
    <t>capital upsilon</t>
  </si>
  <si>
    <t>Φ</t>
  </si>
  <si>
    <t>&amp;Phi;</t>
  </si>
  <si>
    <t>capital phi</t>
  </si>
  <si>
    <t>Χ</t>
  </si>
  <si>
    <t>&amp;Chi;</t>
  </si>
  <si>
    <t>capital chi</t>
  </si>
  <si>
    <t>Ψ</t>
  </si>
  <si>
    <t>&amp;Psi;</t>
  </si>
  <si>
    <t>capital psi</t>
  </si>
  <si>
    <t>Ω</t>
  </si>
  <si>
    <t>&amp;Omega;</t>
  </si>
  <si>
    <t>capital omega</t>
  </si>
  <si>
    <t>Character</t>
  </si>
  <si>
    <t>If you require any Special Characters, then see the second worksheet and paste in the text from the 'code' column</t>
  </si>
  <si>
    <t>INSTRUCTIONS:</t>
  </si>
  <si>
    <t>Enter information or text into the blue cells only</t>
  </si>
  <si>
    <t>Enter exam information in cells B6 to B9, and then edit and fill in columns A, B, C and E from row 12 downwards</t>
  </si>
  <si>
    <t>Write the hints in the style of what you would tell a struggling student to do for the steps that they should take to create a correct solution.</t>
  </si>
  <si>
    <t>You can have as many hints as you want for each question, or part of question, and their numbering is automatically generated.</t>
  </si>
  <si>
    <t>eg. Physics</t>
  </si>
  <si>
    <t>eg. 2019</t>
  </si>
  <si>
    <t>eg. J Smith</t>
  </si>
  <si>
    <t>https://www.toptal.com/designers/htmlarrows/math/</t>
  </si>
  <si>
    <t>&lt;</t>
  </si>
  <si>
    <t>less than</t>
  </si>
  <si>
    <t>&amp;lt;</t>
  </si>
  <si>
    <t>≤</t>
  </si>
  <si>
    <t>less than or equal to</t>
  </si>
  <si>
    <t>&amp;le;</t>
  </si>
  <si>
    <t>&gt;</t>
  </si>
  <si>
    <t>greater than</t>
  </si>
  <si>
    <t>&amp;gt;</t>
  </si>
  <si>
    <t>≥</t>
  </si>
  <si>
    <t>greater than or equal to</t>
  </si>
  <si>
    <t>&amp;ge;</t>
  </si>
  <si>
    <t>⇒</t>
  </si>
  <si>
    <t>implies</t>
  </si>
  <si>
    <t>&amp;rArr;</t>
  </si>
  <si>
    <t>√</t>
  </si>
  <si>
    <t>square root</t>
  </si>
  <si>
    <t>&amp;radic;</t>
  </si>
  <si>
    <t>∩</t>
  </si>
  <si>
    <t>&amp;cap;</t>
  </si>
  <si>
    <t>∪</t>
  </si>
  <si>
    <t>&amp;cup;</t>
  </si>
  <si>
    <t>∼</t>
  </si>
  <si>
    <t>distributed as</t>
  </si>
  <si>
    <t>&amp;sim;</t>
  </si>
  <si>
    <t>J Spence</t>
  </si>
  <si>
    <t>Physics</t>
  </si>
  <si>
    <t>H</t>
  </si>
  <si>
    <t>Acceleration is the gradient of a velocity time graph</t>
  </si>
  <si>
    <t>Find the unbalanced force on the block horizontally using F = ma</t>
  </si>
  <si>
    <t>The unbalanced force F (found in hint 1) = forward horizontal force - opposing friction force</t>
  </si>
  <si>
    <t>When the line on a speed time graph is horizontal, the object is moving at a constant speed.</t>
  </si>
  <si>
    <t>For a skydiver to decelerate while travelling downward, there must be an unbalanced force upward.</t>
  </si>
  <si>
    <t>When the forces acting on an object are balanced, F = 0 and there is no acceleration.</t>
  </si>
  <si>
    <t>The length of an object at rest relative to an observer is called the rest length, l.</t>
  </si>
  <si>
    <t>The length of an object moving relative to an observer is called the contracted length l'</t>
  </si>
  <si>
    <t>know that evidence supporting the existence of dark energy comes from the accelerating rate of expansion of the Universe.</t>
  </si>
  <si>
    <t>know that the temperature of stellar objects is related to the distribution of emitted radiation over a wide range of wavelengths</t>
  </si>
  <si>
    <t>know that the peak wavelength of this distribution is shorter for hotter objects than for cooler objects.</t>
  </si>
  <si>
    <t>know that hotter objects emit more radiation per unit surface area per unit time than cooler objects.</t>
  </si>
  <si>
    <t>know that nuclear equations can describe radioactive decay</t>
  </si>
  <si>
    <t>know that the upper number of the symbol of an element is the mass number</t>
  </si>
  <si>
    <t>know that the lower number of the symbol of an element is the atomic number</t>
  </si>
  <si>
    <t>know that the mass numbers on the right hand side of the equation should add to give the mass number on the left hand side</t>
  </si>
  <si>
    <t>know that the atomic numbers on the right hand side of the equation should add to give the atomic number on the left hand side</t>
  </si>
  <si>
    <t>use the periodic table at the front of the paper to check the element with the corresponding atomic number</t>
  </si>
  <si>
    <t>determine the energy of the photon using E = hf</t>
  </si>
  <si>
    <t>know that coherent waves have a constant phase relationship, and have the same frequency, wavelength and speed</t>
  </si>
  <si>
    <t>what affect will the new radiation's higher freqency have on the photon's energy?</t>
  </si>
  <si>
    <t>Irradiance = P/A. Power is Energy per second incident on the plate.</t>
  </si>
  <si>
    <t>If energy of incident photons has increased, and irradiance has stayed constant, then the number of photons hitting the plate has decreased.</t>
  </si>
  <si>
    <t>be aware that a change in refractive index results in a change of speed and wavelength as light passes from one medium to another</t>
  </si>
  <si>
    <t>know that angles of incidence and refraction are measured between the normal and the ray</t>
  </si>
  <si>
    <t>know that systematic errors can be identified when a line graph has a y-intercept that is non-zero</t>
  </si>
  <si>
    <t>according to the graph, when d was large, there is a non-zero irradiance. This indicates there were external light sources affecting the experiment.</t>
  </si>
  <si>
    <t>the peak voltage is measured using the vertical distance from the middle of the wave to the top of the wave</t>
  </si>
  <si>
    <t>the Y-gain tells you the scale for the vertical axis. In this case, each division is worth 1.0V</t>
  </si>
  <si>
    <t>determine the peak voltage by multiplying the number of divisions from the middle to the top of the wave by the Y-gain</t>
  </si>
  <si>
    <t>the charge stored in a capacitor is given by the formula Q = CV. C is the capacitance and V is the voltage across the capacitor when it is fully charged.</t>
  </si>
  <si>
    <t>the two resistors act as a potential divider for the 6 V supply. The voltage across the capacitor is equal to</t>
  </si>
  <si>
    <t>know that for conductors we have the situation where one or more bands are partially filled.</t>
  </si>
  <si>
    <t>know that some metals have free electrons and partially filled valence bands, therefore they are highly conductive</t>
  </si>
  <si>
    <t>know that some metals have overlapping valence and conduction bands. Each band is partially filled and therefore they are conductive</t>
  </si>
  <si>
    <t>know that in an insulator, the highest occupied band (called the valence band) is full. The first unfilled band above the valence band is the conduction band. For an insulator, the gap between the valence band and the conduction band is large and at room temperature there is not enough energy available to move electrons from the valence band into the conduction band where they would be able to contribute to conduction.</t>
  </si>
  <si>
    <t>know that in a semiconductor an increase in temperature increases the conductivity of a semiconductor.</t>
  </si>
  <si>
    <t>know that acceleration is the rate of change of velocity</t>
  </si>
  <si>
    <t>the rate of change of velocity is how much the velocity changes in one second</t>
  </si>
  <si>
    <t>when given a value of acceleration, that value must be used in explaining how much the velocity is changing in one second.</t>
  </si>
  <si>
    <t>write suvat down the left hand side of the page and identify which values are given in the question</t>
  </si>
  <si>
    <t>know that the frequency of a sound relates to the number of waves (or wavefronts) passing a point in a second)</t>
  </si>
  <si>
    <t>if the frequency observed is lower, what happens to the number of wavefronts observed per second?</t>
  </si>
  <si>
    <t>what would a diagram look like of the wavefronts if the source was moving away from an observer (think about the distance between wavefronts)</t>
  </si>
  <si>
    <t>apply the law of conservation of linear momentum (total momentum before = total momentum after)</t>
  </si>
  <si>
    <t xml:space="preserve">remember that the balls are moving in different directions. </t>
  </si>
  <si>
    <t>include the direction of the white ball in your final answer (include the sign)</t>
  </si>
  <si>
    <t>know that an inelastic collision is one where kinetic energy is lost</t>
  </si>
  <si>
    <t>it is not sufficient to say kinetic energy is not conserved, you must state how it has changed.</t>
  </si>
  <si>
    <t>recognise that the formula Ft = mv - mu can be used.</t>
  </si>
  <si>
    <t>the initial velocity, final velocity and time of contact are given in the question</t>
  </si>
  <si>
    <t>the percentage uncertain in a calculated value is equal to the largest percentage uncertainty in any of the values used to calculate it</t>
  </si>
  <si>
    <t>determine the percentage uncertainty in each of the quantities mass, speed and time</t>
  </si>
  <si>
    <t>use v = u + at to solve for t</t>
  </si>
  <si>
    <t>know that acceleration is the same, so gradient of line drawn will be equal to original line</t>
  </si>
  <si>
    <t>initial vertical velocity starts higher, so what affect will that have on time to reach max height (when v = 0)?</t>
  </si>
  <si>
    <t>max height is greater, so what affect will that have on speed of ball when it hits the ground?</t>
  </si>
  <si>
    <t>remember, open ended question is there to show off your knowledge of Physics, so you must apply Higher Physics knowledge to the context</t>
  </si>
  <si>
    <t>an answer does not have to be perfect, or complete, for 3 marks, but simply display a good knowledge of Physics</t>
  </si>
  <si>
    <t>think about how this situation relates to the formula provided</t>
  </si>
  <si>
    <t>relate the idea that a wave model is essentially being use to describe objects that appear like particles, where else in Physics does this occur?</t>
  </si>
  <si>
    <t>a calculation showing the ratio of the mass of the star to the mass of the planet is required</t>
  </si>
  <si>
    <t>the calculation can be simplified to simply compare the powers of ten</t>
  </si>
  <si>
    <t>understand that one power of ten increase is equivalent to an order of magnitude increase</t>
  </si>
  <si>
    <t>determine how many powers of ten bigger is the star to the planet</t>
  </si>
  <si>
    <t>the two masses and the distance between the bodies is given in the question</t>
  </si>
  <si>
    <t>G is the universal gravitational constant, given in the data sheet at the front of the exam paper</t>
  </si>
  <si>
    <t>know that redshift is the ratio of the speed of the star to the speed of light (z = v/c)</t>
  </si>
  <si>
    <t>use the recession speed given for the star and the speed of light to calculate redshift</t>
  </si>
  <si>
    <t>how would the force on the star be affected by the mass of the larger planet</t>
  </si>
  <si>
    <t>assuming the force on the star is larger due to a planet of larger mass, what impact would that have on the star's radius of orbit?</t>
  </si>
  <si>
    <t>use E = hf to determine how a high frequency photon would affect the energy of the photon</t>
  </si>
  <si>
    <t>recognise that when photons are absorbed by electrons, the electrons jump up to higher energy levels.</t>
  </si>
  <si>
    <t>the direction of the transition is upward, this must be included in your response</t>
  </si>
  <si>
    <t>an absorption of the highest frequency photon would correspond to the highest energy transition</t>
  </si>
  <si>
    <t>recognise that this energy difference corresponds to the energy of photon absorbed</t>
  </si>
  <si>
    <t>Use E = hf to determine the frequency of the photon absorbed, given planck's constant on the data sheet</t>
  </si>
  <si>
    <t>understand that fundamental particles are particles that cannot be broken down into smaller particles</t>
  </si>
  <si>
    <t>recognise that baryons are composite particles made of 3 quarks</t>
  </si>
  <si>
    <t>notice in the table that the sigma plus particle has a charge of +1</t>
  </si>
  <si>
    <t>notice that the sigma plus particle has two up quarks and one strange quark</t>
  </si>
  <si>
    <t>determine the total charge of 2 up quarks</t>
  </si>
  <si>
    <t>subtract the total charge of the 2 up quarks from the total charge of the sigma plus to determine the charge of the strange particle</t>
  </si>
  <si>
    <t>know that the strong force holds quarks together in a nucleus</t>
  </si>
  <si>
    <t>know that the gluon is the force carrier (boson) associated with the strong force</t>
  </si>
  <si>
    <t>recognise that hadrons is the term given to any composite particle made of quarks, either 2 quarks (quark and anit-quark pair called a meson) or 3 quarks (baryon)</t>
  </si>
  <si>
    <t>note that the mean lifetime of the sigma minus particle in their frame of reference is a proper time t</t>
  </si>
  <si>
    <t>note that the mean lifetime of the sigma minus particle in an observers (who is moving relative to them) frame of reference is the dilated time t'</t>
  </si>
  <si>
    <t>find the charge of the electron on the data sheet</t>
  </si>
  <si>
    <t>use the formula W = QV to determine the work done W in accelerating the electron of charge Q through the potential V</t>
  </si>
  <si>
    <t>recognise that the particle must always accelerate forward (from left to right)</t>
  </si>
  <si>
    <t>for the particle to accelerate forward the force must always be forward (from left to right)</t>
  </si>
  <si>
    <t>for the force to always be forward the electric field must always be in the same direction, why does this mean an alternating supply is necessary?</t>
  </si>
  <si>
    <t>use right hand rule for electron flow. First finger field, second finger current, thumb force.</t>
  </si>
  <si>
    <t>align 2nd finger with electron direction, thumb with force direction (up), which direction is first finger pointing?</t>
  </si>
  <si>
    <t>electron beam is being forced in opposite direction, what change to magnetic field would cause this</t>
  </si>
  <si>
    <t>electron beam curvature is greater, indicating a greater force on it. What change to magnetic field would cause this?</t>
  </si>
  <si>
    <t>assume that the kinetic energy of the electron equals the energy of the photon</t>
  </si>
  <si>
    <t>know that nuclear fusion is the combining of two small nuclei to form a larger nucleus</t>
  </si>
  <si>
    <t>alternatives for nuclei, for example, atom, molecule, particle, isotope or element are not acceptable.</t>
  </si>
  <si>
    <t xml:space="preserve">know that mass is lost in a nuclear fusion reaction </t>
  </si>
  <si>
    <t>using the masses given in the table, determine the mass lost in the reaction by subtracting the total mass after from the total mass before the reaction</t>
  </si>
  <si>
    <t>know that a maximum is an region where constructive interference of the two waves has occurred.</t>
  </si>
  <si>
    <t>know that for constructive interference to occur, waves must meet in phase</t>
  </si>
  <si>
    <t>waves meeting in phase can be explained in various ways, eg, crest meets …….?, trough meets ……..?</t>
  </si>
  <si>
    <t>state the value of the gradient as equal to the wavelength with the correct units.</t>
  </si>
  <si>
    <t>Method 1 using best fit line. Determine 1/d from value of d given</t>
  </si>
  <si>
    <t xml:space="preserve">be aware that reliablility relates to how close repeated measurements are to each other. </t>
  </si>
  <si>
    <t>experiments are proven reliable if the measurements are repeated and the same values are given over and over again.</t>
  </si>
  <si>
    <t>reliability of measurements are improve through the design of the experiment. How can the design be improved?</t>
  </si>
  <si>
    <t>the measurements can be taken more reliably if the maximum are further apart. How can this be achieved?</t>
  </si>
  <si>
    <t>what affect will moving the screen have of the separation of maxima?</t>
  </si>
  <si>
    <t>would using additional gratings of the same size improve reliability?</t>
  </si>
  <si>
    <t>consider that refraction relates to the ratio of the speed of light in a medium to the speed of light in a vacuum</t>
  </si>
  <si>
    <t>when the car wheel enters the sand, it is analogous to light entering a dense medium from a vacuum or the air</t>
  </si>
  <si>
    <t>how does the traction of the wheel on sand compare to the road surface?</t>
  </si>
  <si>
    <t>if the front tyre on the road can grip better than the front tyre on sand, how will this affect the motion of the car.</t>
  </si>
  <si>
    <t>recognise that the front wheel in the sand will not travel as far as the front wheel on the road (ie, it is travelling slower in the sand)</t>
  </si>
  <si>
    <t>recognise that this change of speed in the sand results in a change of direction of the vehicle</t>
  </si>
  <si>
    <t>this change of direction is analogous to a wavefront of light incident on a glass surface from air at an angle to the normal.</t>
  </si>
  <si>
    <t>know that the emf of a cell is a measure of the energy supplied to each coulomb of charge passing through the cell</t>
  </si>
  <si>
    <t>when the question states a value of emf the answer must be stated in terms of the value of energy given to each coulomb of charge passing through the cell.</t>
  </si>
  <si>
    <t>this is a SHOW THAT question, therefore a formula must be stated at the start</t>
  </si>
  <si>
    <t>recognise that the current is given in the question in mA and must be converted to amps (A).</t>
  </si>
  <si>
    <t>appreciate that there are two internal resistor values given which must be added together before used in the formula "lost volts = Ir"</t>
  </si>
  <si>
    <t>know that the reading on the voltmeter is the terminal potential difference (also known as terminal voltage).</t>
  </si>
  <si>
    <t>know that the terminal voltage is the difference between the emf and the lost volts (that is, V = E - Ir)</t>
  </si>
  <si>
    <t>know that emf is the total emf of both cells</t>
  </si>
  <si>
    <t>know that the power through the lamp is given by the formula P = IV</t>
  </si>
  <si>
    <t>know that power is measured in units of watts (W).</t>
  </si>
  <si>
    <t>appreciate that the terminal potential difference is the voltage across both the LED and resistor R</t>
  </si>
  <si>
    <t>know that emf is the total emf of all 4 cells</t>
  </si>
  <si>
    <t>know that the total internal resistance is the  resistance of all 4 internal resistors added together in series</t>
  </si>
  <si>
    <t>determine the voltage across the resistor by subtracting the voltage across the LED (3.6 V) from the terminal potential difference already calculated</t>
  </si>
  <si>
    <t>know that the current through the resistor R is equal to the current through the LED (and must be converted to amps)</t>
  </si>
  <si>
    <t>use R = V/I where V is the voltage across the resistor and I is the current through it</t>
  </si>
  <si>
    <t>know that the initial charging current is determined using I = V/R, where V is the supply voltage and R is the value of the resistance in the circuit.</t>
  </si>
  <si>
    <t>know that when the switch is open the second resistor is not connected to the circuit.</t>
  </si>
  <si>
    <t>know that the units of current are amps (A)</t>
  </si>
  <si>
    <t>recognise that when switch S2 is closed, the second resistor is in parallel with the first.</t>
  </si>
  <si>
    <t>know that when resistors are connected in parallel the total resistance of the circuit is less.</t>
  </si>
  <si>
    <t>what happens to the initial charging current in the circuit if the total resistance of the circuit is less?</t>
  </si>
  <si>
    <t>note that your answer must include the word INITIAL or AVERAGE current is necessary for the mark</t>
  </si>
  <si>
    <t>the name relates to the PHOTONS incident on the junction producing a POTENTIAL DIFFERENCE (or voltage)</t>
  </si>
  <si>
    <t>know that the effect of photons producing a pd on a pn junction diode is the photoelectric effect.</t>
  </si>
  <si>
    <t>determine the current through the resistor using the line of the graph where the voltage is 2.1 V</t>
  </si>
  <si>
    <t>note that the current is midway between 30 and 40 mA</t>
  </si>
  <si>
    <t>know that current must be converted into amps (A) before used in the formula P = IV</t>
  </si>
  <si>
    <t>know that the power should be stated to 2 sig fig and the units are watts (W).</t>
  </si>
  <si>
    <t>answer must convey an understanding of how the number of photons hitting the cell changes</t>
  </si>
  <si>
    <t>given the power output is changing, answer must explain how the rate of photons hitting the cell changes (i.e., number hitting per second).</t>
  </si>
  <si>
    <t>note that the resistance can be determined using the equation given in the question</t>
  </si>
  <si>
    <t>note that all values to determine the resistance are given in the question</t>
  </si>
  <si>
    <t>know that a graph of R against L means R is on the y-axis and L is on the axis</t>
  </si>
  <si>
    <t>the scale on each axes should include the full range of data and be linear</t>
  </si>
  <si>
    <t>all points must be plotted accurately</t>
  </si>
  <si>
    <t>the best fit line should be straight but does not need to be forced through the origin</t>
  </si>
  <si>
    <t>the gradient must be determined using two points on the best fit line, not taken from two data points</t>
  </si>
  <si>
    <t>a)i</t>
  </si>
  <si>
    <t>a)ii</t>
  </si>
  <si>
    <t>b)i</t>
  </si>
  <si>
    <t>b)ii</t>
  </si>
  <si>
    <t>b</t>
  </si>
  <si>
    <t>a</t>
  </si>
  <si>
    <t>Section</t>
  </si>
  <si>
    <t>c)i</t>
  </si>
  <si>
    <t>c)ii</t>
  </si>
  <si>
    <t>d</t>
  </si>
  <si>
    <t>c</t>
  </si>
  <si>
    <t>given that F and l are given in the question, use the formula to determine d&amp;sup2;</t>
  </si>
  <si>
    <t>don't forget to square root d&amp;sup2; to find d</t>
  </si>
  <si>
    <t>the suvat values are s = ?, u = 0, v = ?, a = 0.32m/s&amp;sup2;, t = 25s</t>
  </si>
  <si>
    <t>use v&amp;sup2; = u&amp;sup2; + 2as to solve for s</t>
  </si>
  <si>
    <t>what does Einstein's equation E = mc&amp;sup2; tell us about the mass lost in a nuclear reaction?</t>
  </si>
  <si>
    <t>use  E = mc&amp;sup2; to determine the energy released in the reaction. c is the speed of light.</t>
  </si>
  <si>
    <t>b)iii</t>
  </si>
  <si>
    <t>Substitute values from graph into a = (v-u)/t to find acceleration</t>
  </si>
  <si>
    <t>Find the horizontal component of 24 N force using F horizontal = F cos(&amp;theta;)</t>
  </si>
  <si>
    <t>what affect will using a second order maxima have on the measurement of &amp;theta;?</t>
  </si>
  <si>
    <t>what affect will measuring from a first order maxima to the first order maxima on the other side of the central maxima have on the measurement of &amp;theta;?</t>
  </si>
  <si>
    <t>the unit for resistivity must be used, and is stated in part 15(a).</t>
  </si>
  <si>
    <t>recognise that the formula R = &amp;rho;L/A can be written in the form y = mx where y = R, x = L and the gradient m = &amp;rho;/A</t>
  </si>
  <si>
    <t>Instructions about how HTML codes work</t>
  </si>
  <si>
    <t>If you had to type the expression: 'c squared', you would normally type it as:</t>
  </si>
  <si>
    <t>c^2</t>
  </si>
  <si>
    <t>Spacing and brackets conventions to use:</t>
  </si>
  <si>
    <t>Using the HTML code, it would be typed as this:</t>
  </si>
  <si>
    <t>c&amp;sup2;</t>
  </si>
  <si>
    <t xml:space="preserve">and it would be rendered on a web-page as </t>
  </si>
  <si>
    <t>c²</t>
  </si>
  <si>
    <t xml:space="preserve">      y = mx + c       sin(x)        f(x) = 4x + 3</t>
  </si>
  <si>
    <t>There are more codes here, if required:</t>
  </si>
  <si>
    <t xml:space="preserve">      S = D/T          y = (x + 3)/(x - 5)        t = 0</t>
  </si>
  <si>
    <t>Alphabet</t>
  </si>
  <si>
    <t>Maths</t>
  </si>
  <si>
    <t>Punctuation</t>
  </si>
  <si>
    <t>Letter</t>
  </si>
  <si>
    <t>Symbol</t>
  </si>
  <si>
    <t>≡</t>
  </si>
  <si>
    <t>identity</t>
  </si>
  <si>
    <t>&amp;equiv;</t>
  </si>
  <si>
    <t>∛</t>
  </si>
  <si>
    <t>cube root</t>
  </si>
  <si>
    <t>&amp;#8731;</t>
  </si>
  <si>
    <t>∜</t>
  </si>
  <si>
    <t>fourth root</t>
  </si>
  <si>
    <t>&amp;#8732;</t>
  </si>
  <si>
    <t>intersection or 'and'</t>
  </si>
  <si>
    <t>union or 'or'</t>
  </si>
  <si>
    <t>medium dash</t>
  </si>
  <si>
    <t>perpendicular</t>
  </si>
  <si>
    <t>parallel</t>
  </si>
  <si>
    <t>x̄</t>
  </si>
  <si>
    <t>x-bar (the mean)</t>
  </si>
  <si>
    <t>x&amp;#772;</t>
  </si>
  <si>
    <t>p̂</t>
  </si>
  <si>
    <t>p-hat (estimated proportion)</t>
  </si>
  <si>
    <t>p&amp;#770;</t>
  </si>
  <si>
    <t>vector a (underlined a)</t>
  </si>
  <si>
    <t>&lt;u&gt;a&lt;/u&gt;</t>
  </si>
  <si>
    <t>superscript zero</t>
  </si>
  <si>
    <t>&amp;#8304;</t>
  </si>
  <si>
    <t>superscript four</t>
  </si>
  <si>
    <t>&amp;#8308;</t>
  </si>
  <si>
    <t>superscript five</t>
  </si>
  <si>
    <t>&amp;#8309;</t>
  </si>
  <si>
    <t>superscript six</t>
  </si>
  <si>
    <t>&amp;#8310;</t>
  </si>
  <si>
    <t>superscript seven</t>
  </si>
  <si>
    <t>&amp;#8311;</t>
  </si>
  <si>
    <t>superscript eight</t>
  </si>
  <si>
    <t>&amp;#8312;</t>
  </si>
  <si>
    <t>superscript nine</t>
  </si>
  <si>
    <t>&amp;#8313;</t>
  </si>
  <si>
    <t>superscript 'my text'</t>
  </si>
  <si>
    <t>&lt;sup&gt;my text&lt;/sup&gt;</t>
  </si>
  <si>
    <t>subscript zero</t>
  </si>
  <si>
    <t>&amp;#8320;</t>
  </si>
  <si>
    <t>subscript one</t>
  </si>
  <si>
    <t>&amp;#8321;</t>
  </si>
  <si>
    <t>subscript two</t>
  </si>
  <si>
    <t>&amp;#8322;</t>
  </si>
  <si>
    <t>subscript three</t>
  </si>
  <si>
    <t>&amp;#8323;</t>
  </si>
  <si>
    <t>subscript four</t>
  </si>
  <si>
    <t>&amp;#8324;</t>
  </si>
  <si>
    <t>subscript five</t>
  </si>
  <si>
    <t>&amp;#8325;</t>
  </si>
  <si>
    <t>subscript six</t>
  </si>
  <si>
    <t>&amp;#8326;</t>
  </si>
  <si>
    <t>subscript seven</t>
  </si>
  <si>
    <t>&amp;#8327;</t>
  </si>
  <si>
    <t>subscript eight</t>
  </si>
  <si>
    <t>&amp;#8328;</t>
  </si>
  <si>
    <t>subscript nine</t>
  </si>
  <si>
    <t>&amp;#8329;</t>
  </si>
  <si>
    <t>subscript 'my text'</t>
  </si>
  <si>
    <t>&lt;sub&gt;my text&lt;/sub&gt;</t>
  </si>
  <si>
    <t>Use the formula v = H&lt;sub&gt;0&lt;/sub&gt;d</t>
  </si>
  <si>
    <t>given an increase in the energy of the incident photons, how will the  kinetic energy of the emitted electrons change (E&lt;sub&gt;k&lt;/sub&gt; = energy of photon - work function)</t>
  </si>
  <si>
    <t>using E&lt;sub&gt;k&lt;/sub&gt; = hf− hf&lt;sub&gt;0&lt;/sub&gt;, find hf&lt;sub&gt;0&lt;/sub&gt; (the work function), using the value of E&lt;sub&gt;k&lt;/sub&gt; is given in the question</t>
  </si>
  <si>
    <t>know that light travels at 3&amp;times;10&lt;sup&gt;8&lt;/sup&gt; m/s in air</t>
  </si>
  <si>
    <t>use n = sin(&amp;theta;&lt;sub&gt;1&lt;/sub&gt;) / sin(&amp;theta;&lt;sub&gt;2&lt;/sub&gt;) =  v&lt;sub&gt;1&lt;/sub&gt;/v&lt;sub&gt;2&lt;/sub&gt; to solve for v&lt;sub&gt;2&lt;/sub&gt;</t>
  </si>
  <si>
    <t>be aware that when 1/d&amp;sup2; was small (ie near 0), d would be a large distance away from the small lamp</t>
  </si>
  <si>
    <t>use V&lt;sub&gt;rms&lt;/sub&gt; = V&lt;sub&gt;peak&lt;/sub&gt;/ &amp;radic;2 to determine V&lt;sub&gt;rms&lt;/sub&gt;</t>
  </si>
  <si>
    <t>The voltage across components in parallel are equal (hence the voltage across the capacitor is equal to the voltage across the 120&amp;Omega; resistor</t>
  </si>
  <si>
    <t>determine the voltage across the 120&amp;Omega; resistor using V&amp;#8322; = (R&amp;#8322;/(R&amp;#8321;+R&amp;#8322;)) x V&lt;sub&gt;s&lt;/sub&gt;</t>
  </si>
  <si>
    <t>use E = &amp;frac12;CV&amp;sup2; to determine energy stored in capacitor, where C is capacitance and V is voltage across capacitor</t>
  </si>
  <si>
    <t>remember 30 &amp;mu;F  = 30 &amp;times; 10&lt;sup&gt;-6&lt;/sup&gt; F</t>
  </si>
  <si>
    <t>use s = ut + &amp;frac12;at&amp;sup2; to determine the distance travelled</t>
  </si>
  <si>
    <t>know that the frequency of the train (the source frequency, f&lt;sub&gt;s&lt;/sub&gt;) is 270 Hz and the observed frequency (f&lt;sub&gt;o&lt;/sub&gt;) is 290 Hz</t>
  </si>
  <si>
    <t>use the formula f&lt;sub&gt;o&lt;/sub&gt; = f&lt;sub&gt;s&lt;/sub&gt; (v/(v&amp;plusmn;v&lt;sub&gt;s&lt;/sub&gt;)), where v&lt;sub&gt;s&lt;/sub&gt; is the speed of the train and v is the speed of sound, to find v&lt;sub&gt;s&lt;/sub&gt;.</t>
  </si>
  <si>
    <t>remember since the train is moving toward the observer, the bottom line of the equation should be v - v&lt;sub&gt;s&lt;/sub&gt;</t>
  </si>
  <si>
    <t>use the formula m&amp;#8321;u&amp;#8321; + m&amp;#8322;u&amp;#8322; = m&amp;#8321;v&amp;#8321; + m&amp;#8322;v&amp;#8322;</t>
  </si>
  <si>
    <t>If the white ball is moving to the right, its direction is positive. The black balls direction will therefore be negative.</t>
  </si>
  <si>
    <t>percentage uncertainty can be calculated by the formula  (&amp;Delta;y/y) &amp;times; 100, where &amp;Delta;y is the value of the absolute uncertainty</t>
  </si>
  <si>
    <t>you should have u = 5.6 ms&lt;sup&gt;-1&lt;/sup&gt;, v = 0, a = -9.8 ms&lt;sup&gt;-2&lt;/sup&gt; and t = ? (remember, at max height v = 0)</t>
  </si>
  <si>
    <t>you should have u = 0 ms&lt;sup&gt;-1&lt;/sup&gt;, v = -7.7 ms&lt;sup&gt;-1&lt;/sup&gt;, a = -9.8 ms&lt;sup&gt;-2&lt;/sup&gt; and s = ? (or down is positive direction and v and a are both positive)</t>
  </si>
  <si>
    <t>consider showing how the units for speed compare with the units of frequency &amp;times; wavelength</t>
  </si>
  <si>
    <t>use F = GM&amp;#8321;m&amp;#8322;/r&amp;sup2;  to determine the gravitational force between the bodies</t>
  </si>
  <si>
    <t>find the energy difference between E&amp;#8321; and E&amp;#8323; by calculating E&amp;#8323; - E&amp;#8321;</t>
  </si>
  <si>
    <t>the value of the speed of the particle v can be determined as 0.9 &amp;times; the speed of light, 3 &amp;times; 10&lt;sup&gt;8&lt;/sup&gt; ms&lt;sup&gt;-1&lt;/sup&gt;</t>
  </si>
  <si>
    <t>use E&lt;sub&gt;k&lt;/sub&gt; = &amp;frac12;mv&amp;sup2;, where Ek is equal to the energy of photon produced, and m is the mass of the electron (found in the data sheet)</t>
  </si>
  <si>
    <t>the graph is a straight line that passes through the origin. This can be represented mathematically by y = mx</t>
  </si>
  <si>
    <t>apply the formula y = mx to m&amp;lambda; = dsin(&amp;theta;) to determine what the gradient of the line represents</t>
  </si>
  <si>
    <t>since the y-axis is sin(&amp;theta;) and the x-axis is 1/d, the gradient of the line must be equal to &amp;lambda;</t>
  </si>
  <si>
    <t>use m = (y&amp;#8322;-y&amp;#8321;)/(x&amp;#8322;-x&amp;#8321;) to determine the gradient (you must take points from the line rather that use the data points)</t>
  </si>
  <si>
    <t>1/d = 0.5 &amp;times; 10&lt;sup&gt;6&lt;/sup&gt;. Use value to determine value of sin(&amp;theta;) from best fit line</t>
  </si>
  <si>
    <t>determine &amp;theta; based on the value of sin(&amp;theta;) found it graph</t>
  </si>
  <si>
    <t>Method 2:use m&amp;lambda;=dsin(&amp;theta;), with value of &amp;lambda; from part 10(b)(i) and d value in question to determine sinsin(&amp;theta;). Note that m = 1.</t>
  </si>
  <si>
    <t>know that the lost volts can be determined by using the formula lost volts = Ir (that is, current drawn from supply &amp;times; internal resistance)</t>
  </si>
  <si>
    <t>know that the answer should be given to 2 significant figures</t>
  </si>
  <si>
    <t>recognise that the voltage across the lamp is equal to the terminal potential difference determined in 12(b)(ii).</t>
  </si>
  <si>
    <t>know that resistance is measured in ohms (&amp;Omega;)</t>
  </si>
  <si>
    <t>recognise that since each value is given to 2 sig fig, the answer must have 2 sig fig and have the units for resistance, ohms (&amp;Omega;)</t>
  </si>
  <si>
    <t>the labels on each scale should have quantity labels and units (and the resistance scale must include &amp;times;10&lt;sup&gt;-3&lt;/sup&gt;)</t>
  </si>
  <si>
    <t>the gradient can be determined using the equation m = (y&amp;#8322;-y&amp;#8321;)/(x&amp;#8322;-x&amp;#8321;)</t>
  </si>
  <si>
    <t>the value of gradient is expected to be between 3.7 and 4.0 (&amp;times;10&lt;sup&gt;-3&lt;/sup&gt;)</t>
  </si>
  <si>
    <t>the unit for the gradient does not need to be stated, but if it is, it should be correct (&amp;Omega;m&lt;sup&gt;-1&lt;/sup&gt;)</t>
  </si>
  <si>
    <t>use &amp;rho; = m &amp;times; A, which the gradient found in 15(b)(ii) and the cross sectional area stated in 15(b) to determine the resistivity of the wire</t>
  </si>
  <si>
    <t>Contracted lengths can be determined using the formula l' = l&amp;radic;(1-(v/c)&amp;sup2;)</t>
  </si>
  <si>
    <t>identify that the freqency relates to the number of cars passing a point in one second</t>
  </si>
  <si>
    <t>identify that the wavelength in the formula relates to the distance from one car to the next</t>
  </si>
  <si>
    <t>consider how low frequency and wavelength relate to congestion and the speed of vehicles (perhaps with example calculations)</t>
  </si>
  <si>
    <t>consider how high frequency and wavelength relate to congestion and the speed of vehicles (perhaps with example calculations)</t>
  </si>
  <si>
    <t>use the formula I&amp;#8321;d&amp;#8321;&amp;sup2; = I&amp;#8322;d&amp;#8322;&amp;sup2;, where the question gives you d&amp;#8321;, I&amp;#8321; and d&amp;#8322;.</t>
  </si>
  <si>
    <t>dilated times can be determined using the formula t' = t / &amp;radic;(1-(v/c)&amp;sup2;</t>
  </si>
  <si>
    <t>this analogy is similar to the &lt;a href="https://www.youtube.com/watch?v=ZDxhoGWJfEE&amp;t=379s" target="_blank"&gt;soldier analogy for understanding refraction.&lt;/a&gt;</t>
  </si>
  <si>
    <t>given m = &amp;rho;/A, rearrange for &amp;rho; to determine a formula that uses the gradient of the line and the Area to find the resistivity of the metal wire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</si>
</sst>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2"/>
      <color rgb="FFFF0000"/>
      <name val="Calibri"/>
      <family val="2"/>
      <scheme val="minor"/>
    </font>
    <font>
      <b/>
      <sz val="12"/>
      <color rgb="FF0432FF"/>
      <name val="Calibri"/>
      <family val="2"/>
      <scheme val="minor"/>
    </font>
    <font>
      <sz val="12"/>
      <color rgb="FF0432FF"/>
      <name val="Calibri"/>
      <family val="2"/>
      <scheme val="minor"/>
    </font>
    <font>
      <b/>
      <u/>
      <sz val="12"/>
      <color rgb="FF0432FF"/>
      <name val="Calibri"/>
      <family val="2"/>
      <scheme val="minor"/>
    </font>
    <font>
      <sz val="14"/>
      <color rgb="FFFF0000"/>
      <name val="Calibri"/>
      <family val="2"/>
      <scheme val="minor"/>
    </font>
    <font>
      <sz val="12"/>
      <color rgb="FF222222"/>
      <name val="Calibri"/>
      <family val="2"/>
      <scheme val="minor"/>
    </font>
    <font>
      <b/>
      <sz val="14"/>
      <color rgb="FFFF0000"/>
      <name val="Calibri"/>
      <family val="2"/>
      <scheme val="minor"/>
    </font>
    <font>
      <u/>
      <sz val="12"/>
      <color theme="10"/>
      <name val="Calibri"/>
      <family val="2"/>
      <scheme val="minor"/>
    </font>
    <font>
      <sz val="12"/>
      <color rgb="FF333333"/>
      <name val="Calibri"/>
      <family val="2"/>
      <scheme val="minor"/>
    </font>
    <font>
      <b/>
      <sz val="12"/>
      <color rgb="FFFF0000"/>
      <name val="Calibri"/>
      <family val="2"/>
      <scheme val="minor"/>
    </font>
    <font>
      <b/>
      <sz val="12"/>
      <color rgb="FF00B05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32">
    <xf numFmtId="0" fontId="0" fillId="0" borderId="0" xfId="0"/>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right"/>
    </xf>
    <xf numFmtId="0" fontId="0" fillId="0" borderId="0" xfId="0" applyAlignment="1">
      <alignment horizontal="left"/>
    </xf>
    <xf numFmtId="0" fontId="4" fillId="0" borderId="0" xfId="0" applyFont="1" applyAlignment="1">
      <alignment horizontal="center"/>
    </xf>
    <xf numFmtId="0" fontId="1" fillId="0" borderId="0" xfId="0" applyFont="1"/>
    <xf numFmtId="0" fontId="1" fillId="0" borderId="0" xfId="0" applyFont="1" applyAlignment="1">
      <alignment horizontal="left"/>
    </xf>
    <xf numFmtId="0" fontId="5" fillId="0" borderId="0" xfId="0" applyFont="1" applyAlignment="1">
      <alignment horizontal="left"/>
    </xf>
    <xf numFmtId="0" fontId="0" fillId="3" borderId="0" xfId="0" applyFill="1" applyAlignment="1">
      <alignment horizontal="center"/>
    </xf>
    <xf numFmtId="0" fontId="0" fillId="3" borderId="0" xfId="0" applyFill="1"/>
    <xf numFmtId="0" fontId="6" fillId="0" borderId="0" xfId="0" applyFont="1"/>
    <xf numFmtId="0" fontId="2" fillId="0" borderId="0" xfId="0" applyFont="1" applyAlignment="1">
      <alignment horizontal="center"/>
    </xf>
    <xf numFmtId="0" fontId="6" fillId="0" borderId="0" xfId="0" applyFont="1" applyAlignment="1">
      <alignment horizontal="center"/>
    </xf>
    <xf numFmtId="0" fontId="7" fillId="0" borderId="0" xfId="0" applyFont="1" applyAlignment="1">
      <alignment horizontal="left"/>
    </xf>
    <xf numFmtId="0" fontId="3" fillId="2" borderId="1" xfId="0" applyFont="1" applyFill="1" applyBorder="1" applyAlignment="1" applyProtection="1">
      <alignment horizontal="left"/>
      <protection locked="0"/>
    </xf>
    <xf numFmtId="0" fontId="0" fillId="2" borderId="1" xfId="0" applyFont="1" applyFill="1" applyBorder="1" applyAlignment="1" applyProtection="1">
      <alignment horizontal="center"/>
      <protection locked="0"/>
    </xf>
    <xf numFmtId="0" fontId="0" fillId="2" borderId="1" xfId="0" applyFill="1" applyBorder="1" applyProtection="1">
      <protection locked="0"/>
    </xf>
    <xf numFmtId="0" fontId="4" fillId="4" borderId="1" xfId="0" applyFont="1" applyFill="1" applyBorder="1" applyAlignment="1" applyProtection="1">
      <alignment horizontal="center"/>
      <protection locked="0"/>
    </xf>
    <xf numFmtId="0" fontId="8" fillId="0" borderId="0" xfId="1"/>
    <xf numFmtId="0" fontId="0" fillId="2" borderId="1" xfId="0" applyFill="1" applyBorder="1" applyAlignment="1" applyProtection="1">
      <alignment horizontal="center"/>
      <protection locked="0"/>
    </xf>
    <xf numFmtId="0" fontId="0" fillId="2" borderId="1" xfId="0" applyFill="1" applyBorder="1" applyAlignment="1" applyProtection="1">
      <alignment wrapText="1"/>
      <protection locked="0"/>
    </xf>
    <xf numFmtId="0" fontId="10" fillId="0" borderId="0" xfId="0" applyFont="1"/>
    <xf numFmtId="0" fontId="11"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9"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toptal.com/designers/htmlarrows/ma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7812-1C0B-3D4B-8281-0CAA893E1536}">
  <dimension ref="A1:H305"/>
  <sheetViews>
    <sheetView tabSelected="1" zoomScale="110" zoomScaleNormal="110" workbookViewId="0">
      <pane ySplit="11" topLeftCell="A12" activePane="bottomLeft" state="frozen"/>
      <selection pane="bottomLeft" activeCell="E12" sqref="E12"/>
    </sheetView>
  </sheetViews>
  <sheetFormatPr baseColWidth="10" defaultRowHeight="16" x14ac:dyDescent="0.2"/>
  <cols>
    <col min="1" max="1" width="7.6640625" style="1" bestFit="1" customWidth="1"/>
    <col min="2" max="2" width="12" style="1" bestFit="1" customWidth="1"/>
    <col min="3" max="3" width="7" style="1" customWidth="1"/>
    <col min="4" max="4" width="4.5" style="1" bestFit="1" customWidth="1"/>
    <col min="5" max="5" width="115.5" bestFit="1" customWidth="1"/>
    <col min="6" max="6" width="7.33203125" hidden="1" customWidth="1"/>
    <col min="7" max="7" width="8.5" hidden="1" customWidth="1"/>
    <col min="8" max="8" width="38.5" hidden="1" customWidth="1"/>
  </cols>
  <sheetData>
    <row r="1" spans="1:8" ht="19" x14ac:dyDescent="0.25">
      <c r="A1" s="14" t="s">
        <v>467</v>
      </c>
    </row>
    <row r="2" spans="1:8" ht="19" x14ac:dyDescent="0.25">
      <c r="A2" s="8" t="s">
        <v>468</v>
      </c>
    </row>
    <row r="3" spans="1:8" ht="19" x14ac:dyDescent="0.25">
      <c r="A3" s="8" t="s">
        <v>469</v>
      </c>
    </row>
    <row r="4" spans="1:8" ht="19" x14ac:dyDescent="0.25">
      <c r="A4" s="8" t="s">
        <v>466</v>
      </c>
    </row>
    <row r="6" spans="1:8" x14ac:dyDescent="0.2">
      <c r="A6" s="3" t="s">
        <v>11</v>
      </c>
      <c r="B6" s="15" t="s">
        <v>501</v>
      </c>
      <c r="C6" s="4" t="s">
        <v>474</v>
      </c>
    </row>
    <row r="7" spans="1:8" x14ac:dyDescent="0.2">
      <c r="A7" s="3" t="s">
        <v>0</v>
      </c>
      <c r="B7" s="15">
        <v>2017</v>
      </c>
      <c r="C7" s="4" t="s">
        <v>473</v>
      </c>
      <c r="D7" s="4"/>
      <c r="E7" s="7" t="s">
        <v>470</v>
      </c>
      <c r="F7" s="7"/>
      <c r="G7" s="7"/>
    </row>
    <row r="8" spans="1:8" x14ac:dyDescent="0.2">
      <c r="A8" s="3" t="s">
        <v>1</v>
      </c>
      <c r="B8" s="15" t="s">
        <v>502</v>
      </c>
      <c r="C8" s="4" t="s">
        <v>472</v>
      </c>
      <c r="D8" s="4"/>
      <c r="E8" s="6" t="s">
        <v>471</v>
      </c>
      <c r="F8" s="7"/>
      <c r="G8" s="7"/>
    </row>
    <row r="9" spans="1:8" x14ac:dyDescent="0.2">
      <c r="A9" s="3" t="s">
        <v>2</v>
      </c>
      <c r="B9" s="15" t="s">
        <v>503</v>
      </c>
      <c r="C9" s="4" t="s">
        <v>7</v>
      </c>
      <c r="D9" s="4"/>
      <c r="F9" s="6"/>
      <c r="G9" s="6"/>
    </row>
    <row r="10" spans="1:8" x14ac:dyDescent="0.2">
      <c r="B10" s="2"/>
    </row>
    <row r="11" spans="1:8" x14ac:dyDescent="0.2">
      <c r="A11" s="18" t="s">
        <v>668</v>
      </c>
      <c r="B11" s="5" t="s">
        <v>3</v>
      </c>
      <c r="C11" s="5" t="s">
        <v>4</v>
      </c>
      <c r="D11" s="5" t="s">
        <v>5</v>
      </c>
      <c r="E11" s="5" t="s">
        <v>6</v>
      </c>
      <c r="F11" s="5" t="s">
        <v>8</v>
      </c>
      <c r="G11" s="5" t="s">
        <v>9</v>
      </c>
      <c r="H11" s="5" t="s">
        <v>10</v>
      </c>
    </row>
    <row r="12" spans="1:8" x14ac:dyDescent="0.2">
      <c r="A12" s="20">
        <v>1</v>
      </c>
      <c r="B12" s="20">
        <v>1</v>
      </c>
      <c r="C12" s="20"/>
      <c r="D12" s="1">
        <f>IF(B12=B11,D11+1,1)</f>
        <v>1</v>
      </c>
      <c r="E12" s="17" t="s">
        <v>504</v>
      </c>
      <c r="F12" t="str">
        <f>MID("123456789ABCDEFGHIJKLMNOPQRSTUV",B12,1)</f>
        <v>1</v>
      </c>
      <c r="G12" t="str">
        <f>MID("111111111111111111111111111111",1,D12)</f>
        <v>1</v>
      </c>
      <c r="H12" t="str">
        <f>IF(A12=A11,"","&lt;p id="&amp;CHAR(34)&amp;"O"&amp;A12&amp;CHAR(34)&amp;" class="&amp;CHAR(34)&amp;"box hide"&amp;CHAR(34)&amp;"&gt;"&amp;A$11&amp;" "&amp;A12&amp;"&lt;/p&gt; ")&amp;IF(B12=B11,"","&lt;p id="&amp;CHAR(34)&amp;"O"&amp;A12&amp;F12&amp;CHAR(34)&amp;" class="&amp;CHAR(34)&amp;"box hide"&amp;CHAR(34)&amp;"&gt;Question "&amp;B12&amp;"&lt;/p&gt; ")&amp;"&lt;p id="&amp;CHAR(34)&amp;"O"&amp;A12&amp;F12&amp;G12&amp;CHAR(34)&amp;" class="&amp;CHAR(34)&amp;"box hide"&amp;CHAR(34)&amp;"&gt;"&amp;IF(C12="","",B12&amp;C12&amp;") ")&amp;"Hint "&amp;D12&amp;": "&amp;E12&amp;"&lt;/p&gt;"</f>
        <v>&lt;p id="O1" class="box hide"&gt;Section 1&lt;/p&gt; &lt;p id="O11" class="box hide"&gt;Question 1&lt;/p&gt; &lt;p id="O111" class="box hide"&gt;Hint 1: Acceleration is the gradient of a velocity time graph&lt;/p&gt;</v>
      </c>
    </row>
    <row r="13" spans="1:8" x14ac:dyDescent="0.2">
      <c r="A13" s="20">
        <v>1</v>
      </c>
      <c r="B13" s="20">
        <v>1</v>
      </c>
      <c r="C13" s="20"/>
      <c r="D13" s="1">
        <f t="shared" ref="D13:D76" si="0">IF(B13=B12,D12+1,1)</f>
        <v>2</v>
      </c>
      <c r="E13" s="17" t="s">
        <v>680</v>
      </c>
      <c r="F13" t="str">
        <f t="shared" ref="F13:F76" si="1">MID("123456789ABCDEFGHIJKLMNOPQRSTUV",B13,1)</f>
        <v>1</v>
      </c>
      <c r="G13" t="str">
        <f t="shared" ref="G13:G76" si="2">MID("111111111111111111111111111111",1,D13)</f>
        <v>11</v>
      </c>
      <c r="H13" t="str">
        <f t="shared" ref="H13:H76" si="3">IF(A13=A12,"","&lt;p id="&amp;CHAR(34)&amp;"O"&amp;A13&amp;CHAR(34)&amp;" class="&amp;CHAR(34)&amp;"box hide"&amp;CHAR(34)&amp;"&gt;"&amp;A$11&amp;" "&amp;A13&amp;"&lt;/p&gt; ")&amp;IF(B13=B12,"","&lt;p id="&amp;CHAR(34)&amp;"O"&amp;A13&amp;F13&amp;CHAR(34)&amp;" class="&amp;CHAR(34)&amp;"box hide"&amp;CHAR(34)&amp;"&gt;Question "&amp;B13&amp;"&lt;/p&gt; ")&amp;"&lt;p id="&amp;CHAR(34)&amp;"O"&amp;A13&amp;F13&amp;G13&amp;CHAR(34)&amp;" class="&amp;CHAR(34)&amp;"box hide"&amp;CHAR(34)&amp;"&gt;"&amp;IF(C13="","",B13&amp;C13&amp;") ")&amp;"Hint "&amp;D13&amp;": "&amp;E13&amp;"&lt;/p&gt;"</f>
        <v>&lt;p id="O1111" class="box hide"&gt;Hint 2: Substitute values from graph into a = (v-u)/t to find acceleration&lt;/p&gt;</v>
      </c>
    </row>
    <row r="14" spans="1:8" x14ac:dyDescent="0.2">
      <c r="A14" s="20">
        <v>1</v>
      </c>
      <c r="B14" s="20">
        <v>2</v>
      </c>
      <c r="C14" s="20"/>
      <c r="D14" s="1">
        <f t="shared" si="0"/>
        <v>1</v>
      </c>
      <c r="E14" s="17" t="s">
        <v>505</v>
      </c>
      <c r="F14" t="str">
        <f t="shared" si="1"/>
        <v>2</v>
      </c>
      <c r="G14" t="str">
        <f t="shared" si="2"/>
        <v>1</v>
      </c>
      <c r="H14" t="str">
        <f t="shared" si="3"/>
        <v>&lt;p id="O12" class="box hide"&gt;Question 2&lt;/p&gt; &lt;p id="O121" class="box hide"&gt;Hint 1: Find the unbalanced force on the block horizontally using F = ma&lt;/p&gt;</v>
      </c>
    </row>
    <row r="15" spans="1:8" x14ac:dyDescent="0.2">
      <c r="A15" s="20">
        <v>1</v>
      </c>
      <c r="B15" s="20">
        <v>2</v>
      </c>
      <c r="C15" s="20"/>
      <c r="D15" s="1">
        <f t="shared" si="0"/>
        <v>2</v>
      </c>
      <c r="E15" s="17" t="s">
        <v>681</v>
      </c>
      <c r="F15" t="str">
        <f t="shared" si="1"/>
        <v>2</v>
      </c>
      <c r="G15" t="str">
        <f t="shared" si="2"/>
        <v>11</v>
      </c>
      <c r="H15" t="str">
        <f t="shared" si="3"/>
        <v>&lt;p id="O1211" class="box hide"&gt;Hint 2: Find the horizontal component of 24 N force using F horizontal = F cos(&amp;theta;)&lt;/p&gt;</v>
      </c>
    </row>
    <row r="16" spans="1:8" x14ac:dyDescent="0.2">
      <c r="A16" s="20">
        <v>1</v>
      </c>
      <c r="B16" s="20">
        <v>2</v>
      </c>
      <c r="C16" s="20"/>
      <c r="D16" s="1">
        <f t="shared" si="0"/>
        <v>3</v>
      </c>
      <c r="E16" s="17" t="s">
        <v>506</v>
      </c>
      <c r="F16" t="str">
        <f t="shared" si="1"/>
        <v>2</v>
      </c>
      <c r="G16" t="str">
        <f t="shared" si="2"/>
        <v>111</v>
      </c>
      <c r="H16" t="str">
        <f t="shared" si="3"/>
        <v>&lt;p id="O12111" class="box hide"&gt;Hint 3: The unbalanced force F (found in hint 1) = forward horizontal force - opposing friction force&lt;/p&gt;</v>
      </c>
    </row>
    <row r="17" spans="1:8" x14ac:dyDescent="0.2">
      <c r="A17" s="20">
        <v>1</v>
      </c>
      <c r="B17" s="20">
        <v>3</v>
      </c>
      <c r="C17" s="20"/>
      <c r="D17" s="1">
        <f t="shared" si="0"/>
        <v>1</v>
      </c>
      <c r="E17" s="17" t="s">
        <v>507</v>
      </c>
      <c r="F17" t="str">
        <f t="shared" si="1"/>
        <v>3</v>
      </c>
      <c r="G17" t="str">
        <f t="shared" si="2"/>
        <v>1</v>
      </c>
      <c r="H17" t="str">
        <f t="shared" si="3"/>
        <v>&lt;p id="O13" class="box hide"&gt;Question 3&lt;/p&gt; &lt;p id="O131" class="box hide"&gt;Hint 1: When the line on a speed time graph is horizontal, the object is moving at a constant speed.&lt;/p&gt;</v>
      </c>
    </row>
    <row r="18" spans="1:8" x14ac:dyDescent="0.2">
      <c r="A18" s="20">
        <v>1</v>
      </c>
      <c r="B18" s="20">
        <v>3</v>
      </c>
      <c r="C18" s="20"/>
      <c r="D18" s="1">
        <f t="shared" si="0"/>
        <v>2</v>
      </c>
      <c r="E18" s="17" t="s">
        <v>508</v>
      </c>
      <c r="F18" t="str">
        <f t="shared" si="1"/>
        <v>3</v>
      </c>
      <c r="G18" t="str">
        <f t="shared" si="2"/>
        <v>11</v>
      </c>
      <c r="H18" t="str">
        <f t="shared" si="3"/>
        <v>&lt;p id="O1311" class="box hide"&gt;Hint 2: For a skydiver to decelerate while travelling downward, there must be an unbalanced force upward.&lt;/p&gt;</v>
      </c>
    </row>
    <row r="19" spans="1:8" x14ac:dyDescent="0.2">
      <c r="A19" s="20">
        <v>1</v>
      </c>
      <c r="B19" s="20">
        <v>3</v>
      </c>
      <c r="C19" s="20"/>
      <c r="D19" s="1">
        <f t="shared" si="0"/>
        <v>3</v>
      </c>
      <c r="E19" s="17" t="s">
        <v>509</v>
      </c>
      <c r="F19" t="str">
        <f t="shared" si="1"/>
        <v>3</v>
      </c>
      <c r="G19" t="str">
        <f t="shared" si="2"/>
        <v>111</v>
      </c>
      <c r="H19" t="str">
        <f t="shared" si="3"/>
        <v>&lt;p id="O13111" class="box hide"&gt;Hint 3: When the forces acting on an object are balanced, F = 0 and there is no acceleration.&lt;/p&gt;</v>
      </c>
    </row>
    <row r="20" spans="1:8" x14ac:dyDescent="0.2">
      <c r="A20" s="20">
        <v>1</v>
      </c>
      <c r="B20" s="20">
        <v>4</v>
      </c>
      <c r="C20" s="20"/>
      <c r="D20" s="1">
        <f t="shared" si="0"/>
        <v>1</v>
      </c>
      <c r="E20" s="17" t="s">
        <v>510</v>
      </c>
      <c r="F20" t="str">
        <f t="shared" si="1"/>
        <v>4</v>
      </c>
      <c r="G20" t="str">
        <f t="shared" si="2"/>
        <v>1</v>
      </c>
      <c r="H20" t="str">
        <f t="shared" si="3"/>
        <v>&lt;p id="O14" class="box hide"&gt;Question 4&lt;/p&gt; &lt;p id="O141" class="box hide"&gt;Hint 1: The length of an object at rest relative to an observer is called the rest length, l.&lt;/p&gt;</v>
      </c>
    </row>
    <row r="21" spans="1:8" x14ac:dyDescent="0.2">
      <c r="A21" s="20">
        <v>1</v>
      </c>
      <c r="B21" s="20">
        <v>4</v>
      </c>
      <c r="C21" s="20"/>
      <c r="D21" s="1">
        <f t="shared" si="0"/>
        <v>2</v>
      </c>
      <c r="E21" s="17" t="s">
        <v>511</v>
      </c>
      <c r="F21" t="str">
        <f t="shared" si="1"/>
        <v>4</v>
      </c>
      <c r="G21" t="str">
        <f t="shared" si="2"/>
        <v>11</v>
      </c>
      <c r="H21" t="str">
        <f t="shared" si="3"/>
        <v>&lt;p id="O1411" class="box hide"&gt;Hint 2: The length of an object moving relative to an observer is called the contracted length l'&lt;/p&gt;</v>
      </c>
    </row>
    <row r="22" spans="1:8" ht="17" x14ac:dyDescent="0.2">
      <c r="A22" s="20">
        <v>1</v>
      </c>
      <c r="B22" s="20">
        <v>4</v>
      </c>
      <c r="C22" s="20"/>
      <c r="D22" s="1">
        <f t="shared" si="0"/>
        <v>3</v>
      </c>
      <c r="E22" s="21" t="s">
        <v>804</v>
      </c>
      <c r="F22" t="str">
        <f t="shared" si="1"/>
        <v>4</v>
      </c>
      <c r="G22" t="str">
        <f t="shared" si="2"/>
        <v>111</v>
      </c>
      <c r="H22" t="str">
        <f t="shared" si="3"/>
        <v>&lt;p id="O14111" class="box hide"&gt;Hint 3: Contracted lengths can be determined using the formula l' = l&amp;radic;(1-(v/c)&amp;sup2;)&lt;/p&gt;</v>
      </c>
    </row>
    <row r="23" spans="1:8" x14ac:dyDescent="0.2">
      <c r="A23" s="20">
        <v>1</v>
      </c>
      <c r="B23" s="16">
        <v>5</v>
      </c>
      <c r="C23" s="16"/>
      <c r="D23" s="1">
        <f t="shared" si="0"/>
        <v>1</v>
      </c>
      <c r="E23" s="17" t="s">
        <v>762</v>
      </c>
      <c r="F23" t="str">
        <f t="shared" si="1"/>
        <v>5</v>
      </c>
      <c r="G23" t="str">
        <f t="shared" si="2"/>
        <v>1</v>
      </c>
      <c r="H23" t="str">
        <f t="shared" si="3"/>
        <v>&lt;p id="O15" class="box hide"&gt;Question 5&lt;/p&gt; &lt;p id="O151" class="box hide"&gt;Hint 1: Use the formula v = H&lt;sub&gt;0&lt;/sub&gt;d&lt;/p&gt;</v>
      </c>
    </row>
    <row r="24" spans="1:8" x14ac:dyDescent="0.2">
      <c r="A24" s="20">
        <v>1</v>
      </c>
      <c r="B24" s="16">
        <v>6</v>
      </c>
      <c r="C24" s="16"/>
      <c r="D24" s="1">
        <f t="shared" si="0"/>
        <v>1</v>
      </c>
      <c r="E24" s="17" t="s">
        <v>512</v>
      </c>
      <c r="F24" t="str">
        <f t="shared" si="1"/>
        <v>6</v>
      </c>
      <c r="G24" t="str">
        <f t="shared" si="2"/>
        <v>1</v>
      </c>
      <c r="H24" t="str">
        <f>IF(A24=A23,"","&lt;p id="&amp;CHAR(34)&amp;"O"&amp;A24&amp;CHAR(34)&amp;" class="&amp;CHAR(34)&amp;"box hide"&amp;CHAR(34)&amp;"&gt;"&amp;A$11&amp;" "&amp;A24&amp;"&lt;/p&gt; ")&amp;IF(B24=B23,"","&lt;p id="&amp;CHAR(34)&amp;"O"&amp;A24&amp;F24&amp;CHAR(34)&amp;" class="&amp;CHAR(34)&amp;"box hide"&amp;CHAR(34)&amp;"&gt;Question "&amp;B24&amp;"&lt;/p&gt; ")&amp;"&lt;p id="&amp;CHAR(34)&amp;"O"&amp;A24&amp;F24&amp;G24&amp;CHAR(34)&amp;" class="&amp;CHAR(34)&amp;"box hide"&amp;CHAR(34)&amp;"&gt;"&amp;IF(C24="","",B24&amp;C24&amp;") ")&amp;"Hint "&amp;D24&amp;": "&amp;E24&amp;"&lt;/p&gt;"</f>
        <v>&lt;p id="O16" class="box hide"&gt;Question 6&lt;/p&gt; &lt;p id="O161" class="box hide"&gt;Hint 1: know that evidence supporting the existence of dark energy comes from the accelerating rate of expansion of the Universe.&lt;/p&gt;</v>
      </c>
    </row>
    <row r="25" spans="1:8" x14ac:dyDescent="0.2">
      <c r="A25" s="20">
        <v>1</v>
      </c>
      <c r="B25" s="16">
        <v>7</v>
      </c>
      <c r="C25" s="16"/>
      <c r="D25" s="1">
        <f t="shared" si="0"/>
        <v>1</v>
      </c>
      <c r="E25" s="17" t="s">
        <v>513</v>
      </c>
      <c r="F25" t="str">
        <f t="shared" si="1"/>
        <v>7</v>
      </c>
      <c r="G25" t="str">
        <f t="shared" si="2"/>
        <v>1</v>
      </c>
      <c r="H25" t="str">
        <f>IF(A25=A24,"","&lt;p id="&amp;CHAR(34)&amp;"O"&amp;A25&amp;CHAR(34)&amp;" class="&amp;CHAR(34)&amp;"box hide"&amp;CHAR(34)&amp;"&gt;"&amp;A$11&amp;" "&amp;A25&amp;"&lt;/p&gt; ")&amp;IF(B25=B24,"","&lt;p id="&amp;CHAR(34)&amp;"O"&amp;A25&amp;F25&amp;CHAR(34)&amp;" class="&amp;CHAR(34)&amp;"box hide"&amp;CHAR(34)&amp;"&gt;Question "&amp;B25&amp;"&lt;/p&gt; ")&amp;"&lt;p id="&amp;CHAR(34)&amp;"O"&amp;A25&amp;F25&amp;G25&amp;CHAR(34)&amp;" class="&amp;CHAR(34)&amp;"box hide"&amp;CHAR(34)&amp;"&gt;"&amp;IF(C25="","",B25&amp;C25&amp;") ")&amp;"Hint "&amp;D25&amp;": "&amp;E25&amp;"&lt;/p&gt;"</f>
        <v>&lt;p id="O17" class="box hide"&gt;Question 7&lt;/p&gt; &lt;p id="O171" class="box hide"&gt;Hint 1: know that the temperature of stellar objects is related to the distribution of emitted radiation over a wide range of wavelengths&lt;/p&gt;</v>
      </c>
    </row>
    <row r="26" spans="1:8" x14ac:dyDescent="0.2">
      <c r="A26" s="20">
        <v>1</v>
      </c>
      <c r="B26" s="16">
        <v>7</v>
      </c>
      <c r="C26" s="16"/>
      <c r="D26" s="1">
        <f t="shared" si="0"/>
        <v>2</v>
      </c>
      <c r="E26" s="17" t="s">
        <v>514</v>
      </c>
      <c r="F26" t="str">
        <f t="shared" si="1"/>
        <v>7</v>
      </c>
      <c r="G26" t="str">
        <f t="shared" si="2"/>
        <v>11</v>
      </c>
      <c r="H26" t="str">
        <f t="shared" si="3"/>
        <v>&lt;p id="O1711" class="box hide"&gt;Hint 2: know that the peak wavelength of this distribution is shorter for hotter objects than for cooler objects.&lt;/p&gt;</v>
      </c>
    </row>
    <row r="27" spans="1:8" x14ac:dyDescent="0.2">
      <c r="A27" s="20">
        <v>1</v>
      </c>
      <c r="B27" s="16">
        <v>7</v>
      </c>
      <c r="C27" s="16"/>
      <c r="D27" s="1">
        <f t="shared" si="0"/>
        <v>3</v>
      </c>
      <c r="E27" s="17" t="s">
        <v>515</v>
      </c>
      <c r="F27" t="str">
        <f t="shared" si="1"/>
        <v>7</v>
      </c>
      <c r="G27" t="str">
        <f t="shared" si="2"/>
        <v>111</v>
      </c>
      <c r="H27" t="str">
        <f t="shared" si="3"/>
        <v>&lt;p id="O17111" class="box hide"&gt;Hint 3: know that hotter objects emit more radiation per unit surface area per unit time than cooler objects.&lt;/p&gt;</v>
      </c>
    </row>
    <row r="28" spans="1:8" x14ac:dyDescent="0.2">
      <c r="A28" s="20">
        <v>1</v>
      </c>
      <c r="B28" s="16">
        <v>8</v>
      </c>
      <c r="C28" s="16"/>
      <c r="D28" s="1">
        <f t="shared" si="0"/>
        <v>1</v>
      </c>
      <c r="E28" s="17" t="s">
        <v>516</v>
      </c>
      <c r="F28" t="str">
        <f t="shared" si="1"/>
        <v>8</v>
      </c>
      <c r="G28" t="str">
        <f t="shared" si="2"/>
        <v>1</v>
      </c>
      <c r="H28" t="str">
        <f t="shared" si="3"/>
        <v>&lt;p id="O18" class="box hide"&gt;Question 8&lt;/p&gt; &lt;p id="O181" class="box hide"&gt;Hint 1: know that nuclear equations can describe radioactive decay&lt;/p&gt;</v>
      </c>
    </row>
    <row r="29" spans="1:8" x14ac:dyDescent="0.2">
      <c r="A29" s="20">
        <v>1</v>
      </c>
      <c r="B29" s="16">
        <v>8</v>
      </c>
      <c r="C29" s="16"/>
      <c r="D29" s="1">
        <f t="shared" si="0"/>
        <v>2</v>
      </c>
      <c r="E29" s="17" t="s">
        <v>517</v>
      </c>
      <c r="F29" t="str">
        <f t="shared" si="1"/>
        <v>8</v>
      </c>
      <c r="G29" t="str">
        <f t="shared" si="2"/>
        <v>11</v>
      </c>
      <c r="H29" t="str">
        <f t="shared" si="3"/>
        <v>&lt;p id="O1811" class="box hide"&gt;Hint 2: know that the upper number of the symbol of an element is the mass number&lt;/p&gt;</v>
      </c>
    </row>
    <row r="30" spans="1:8" x14ac:dyDescent="0.2">
      <c r="A30" s="20">
        <v>1</v>
      </c>
      <c r="B30" s="16">
        <v>8</v>
      </c>
      <c r="C30" s="16"/>
      <c r="D30" s="1">
        <f t="shared" si="0"/>
        <v>3</v>
      </c>
      <c r="E30" s="17" t="s">
        <v>518</v>
      </c>
      <c r="F30" t="str">
        <f t="shared" si="1"/>
        <v>8</v>
      </c>
      <c r="G30" t="str">
        <f t="shared" si="2"/>
        <v>111</v>
      </c>
      <c r="H30" t="str">
        <f t="shared" si="3"/>
        <v>&lt;p id="O18111" class="box hide"&gt;Hint 3: know that the lower number of the symbol of an element is the atomic number&lt;/p&gt;</v>
      </c>
    </row>
    <row r="31" spans="1:8" x14ac:dyDescent="0.2">
      <c r="A31" s="20">
        <v>1</v>
      </c>
      <c r="B31" s="16">
        <v>8</v>
      </c>
      <c r="C31" s="16"/>
      <c r="D31" s="1">
        <f t="shared" si="0"/>
        <v>4</v>
      </c>
      <c r="E31" s="17" t="s">
        <v>519</v>
      </c>
      <c r="F31" t="str">
        <f t="shared" si="1"/>
        <v>8</v>
      </c>
      <c r="G31" t="str">
        <f t="shared" si="2"/>
        <v>1111</v>
      </c>
      <c r="H31" t="str">
        <f t="shared" si="3"/>
        <v>&lt;p id="O181111" class="box hide"&gt;Hint 4: know that the mass numbers on the right hand side of the equation should add to give the mass number on the left hand side&lt;/p&gt;</v>
      </c>
    </row>
    <row r="32" spans="1:8" x14ac:dyDescent="0.2">
      <c r="A32" s="20">
        <v>1</v>
      </c>
      <c r="B32" s="16">
        <v>8</v>
      </c>
      <c r="C32" s="16"/>
      <c r="D32" s="1">
        <f t="shared" si="0"/>
        <v>5</v>
      </c>
      <c r="E32" s="17" t="s">
        <v>520</v>
      </c>
      <c r="F32" t="str">
        <f t="shared" si="1"/>
        <v>8</v>
      </c>
      <c r="G32" t="str">
        <f t="shared" si="2"/>
        <v>11111</v>
      </c>
      <c r="H32" t="str">
        <f t="shared" si="3"/>
        <v>&lt;p id="O1811111" class="box hide"&gt;Hint 5: know that the atomic numbers on the right hand side of the equation should add to give the atomic number on the left hand side&lt;/p&gt;</v>
      </c>
    </row>
    <row r="33" spans="1:8" x14ac:dyDescent="0.2">
      <c r="A33" s="20">
        <v>1</v>
      </c>
      <c r="B33" s="16">
        <v>8</v>
      </c>
      <c r="C33" s="16"/>
      <c r="D33" s="1">
        <f t="shared" si="0"/>
        <v>6</v>
      </c>
      <c r="E33" s="17" t="s">
        <v>521</v>
      </c>
      <c r="F33" t="str">
        <f t="shared" si="1"/>
        <v>8</v>
      </c>
      <c r="G33" t="str">
        <f t="shared" si="2"/>
        <v>111111</v>
      </c>
      <c r="H33" t="str">
        <f t="shared" si="3"/>
        <v>&lt;p id="O18111111" class="box hide"&gt;Hint 6: use the periodic table at the front of the paper to check the element with the corresponding atomic number&lt;/p&gt;</v>
      </c>
    </row>
    <row r="34" spans="1:8" x14ac:dyDescent="0.2">
      <c r="A34" s="20">
        <v>1</v>
      </c>
      <c r="B34" s="16">
        <v>9</v>
      </c>
      <c r="C34" s="16"/>
      <c r="D34" s="1">
        <f t="shared" ref="D34:D42" si="4">IF(B34=B33,D33+1,1)</f>
        <v>1</v>
      </c>
      <c r="E34" s="17" t="s">
        <v>524</v>
      </c>
      <c r="F34" t="str">
        <f t="shared" ref="F34:F41" si="5">MID("123456789ABCDEFGHIJKLMNOPQRSTUV",B34,1)</f>
        <v>9</v>
      </c>
      <c r="G34" t="str">
        <f t="shared" si="2"/>
        <v>1</v>
      </c>
      <c r="H34" t="str">
        <f t="shared" ref="H34:H42" si="6">IF(A34=A33,"","&lt;p id="&amp;CHAR(34)&amp;"O"&amp;A34&amp;CHAR(34)&amp;" class="&amp;CHAR(34)&amp;"box hide"&amp;CHAR(34)&amp;"&gt;"&amp;A$11&amp;" "&amp;A34&amp;"&lt;/p&gt; ")&amp;IF(B34=B33,"","&lt;p id="&amp;CHAR(34)&amp;"O"&amp;A34&amp;F34&amp;CHAR(34)&amp;" class="&amp;CHAR(34)&amp;"box hide"&amp;CHAR(34)&amp;"&gt;Question "&amp;B34&amp;"&lt;/p&gt; ")&amp;"&lt;p id="&amp;CHAR(34)&amp;"O"&amp;A34&amp;F34&amp;G34&amp;CHAR(34)&amp;" class="&amp;CHAR(34)&amp;"box hide"&amp;CHAR(34)&amp;"&gt;"&amp;IF(C34="","",B34&amp;C34&amp;") ")&amp;"Hint "&amp;D34&amp;": "&amp;E34&amp;"&lt;/p&gt;"</f>
        <v>&lt;p id="O19" class="box hide"&gt;Question 9&lt;/p&gt; &lt;p id="O191" class="box hide"&gt;Hint 1: what affect will the new radiation's higher freqency have on the photon's energy?&lt;/p&gt;</v>
      </c>
    </row>
    <row r="35" spans="1:8" x14ac:dyDescent="0.2">
      <c r="A35" s="20">
        <v>1</v>
      </c>
      <c r="B35" s="16">
        <v>9</v>
      </c>
      <c r="C35" s="16"/>
      <c r="D35" s="1">
        <f t="shared" si="4"/>
        <v>2</v>
      </c>
      <c r="E35" s="17" t="s">
        <v>763</v>
      </c>
      <c r="F35" t="str">
        <f t="shared" si="5"/>
        <v>9</v>
      </c>
      <c r="G35" t="str">
        <f t="shared" si="2"/>
        <v>11</v>
      </c>
      <c r="H35" t="str">
        <f t="shared" si="6"/>
        <v>&lt;p id="O1911" class="box hide"&gt;Hint 2: given an increase in the energy of the incident photons, how will the  kinetic energy of the emitted electrons change (E&lt;sub&gt;k&lt;/sub&gt; = energy of photon - work function)&lt;/p&gt;</v>
      </c>
    </row>
    <row r="36" spans="1:8" x14ac:dyDescent="0.2">
      <c r="A36" s="20">
        <v>1</v>
      </c>
      <c r="B36" s="16">
        <v>9</v>
      </c>
      <c r="C36" s="16"/>
      <c r="D36" s="1">
        <f t="shared" si="4"/>
        <v>3</v>
      </c>
      <c r="E36" s="17" t="s">
        <v>525</v>
      </c>
      <c r="F36" t="str">
        <f t="shared" si="5"/>
        <v>9</v>
      </c>
      <c r="G36" t="str">
        <f t="shared" si="2"/>
        <v>111</v>
      </c>
      <c r="H36" t="str">
        <f t="shared" si="6"/>
        <v>&lt;p id="O19111" class="box hide"&gt;Hint 3: Irradiance = P/A. Power is Energy per second incident on the plate.&lt;/p&gt;</v>
      </c>
    </row>
    <row r="37" spans="1:8" x14ac:dyDescent="0.2">
      <c r="A37" s="20">
        <v>1</v>
      </c>
      <c r="B37" s="16">
        <v>9</v>
      </c>
      <c r="C37" s="16"/>
      <c r="D37" s="1">
        <f t="shared" si="4"/>
        <v>4</v>
      </c>
      <c r="E37" s="17" t="s">
        <v>526</v>
      </c>
      <c r="F37" t="str">
        <f t="shared" si="5"/>
        <v>9</v>
      </c>
      <c r="G37" t="str">
        <f t="shared" si="2"/>
        <v>1111</v>
      </c>
      <c r="H37" t="str">
        <f t="shared" si="6"/>
        <v>&lt;p id="O191111" class="box hide"&gt;Hint 4: If energy of incident photons has increased, and irradiance has stayed constant, then the number of photons hitting the plate has decreased.&lt;/p&gt;</v>
      </c>
    </row>
    <row r="38" spans="1:8" x14ac:dyDescent="0.2">
      <c r="A38" s="20">
        <v>1</v>
      </c>
      <c r="B38" s="16">
        <v>10</v>
      </c>
      <c r="C38" s="16"/>
      <c r="D38" s="1">
        <f t="shared" si="4"/>
        <v>1</v>
      </c>
      <c r="E38" s="17" t="s">
        <v>522</v>
      </c>
      <c r="F38" t="str">
        <f t="shared" si="5"/>
        <v>A</v>
      </c>
      <c r="G38" t="str">
        <f t="shared" si="2"/>
        <v>1</v>
      </c>
      <c r="H38" t="str">
        <f t="shared" si="6"/>
        <v>&lt;p id="O1A" class="box hide"&gt;Question 10&lt;/p&gt; &lt;p id="O1A1" class="box hide"&gt;Hint 1: determine the energy of the photon using E = hf&lt;/p&gt;</v>
      </c>
    </row>
    <row r="39" spans="1:8" x14ac:dyDescent="0.2">
      <c r="A39" s="20">
        <v>1</v>
      </c>
      <c r="B39" s="16">
        <v>10</v>
      </c>
      <c r="C39" s="16"/>
      <c r="D39" s="1">
        <f t="shared" si="4"/>
        <v>2</v>
      </c>
      <c r="E39" s="17" t="s">
        <v>764</v>
      </c>
      <c r="F39" t="str">
        <f t="shared" si="5"/>
        <v>A</v>
      </c>
      <c r="G39" t="str">
        <f t="shared" si="2"/>
        <v>11</v>
      </c>
      <c r="H39" t="str">
        <f t="shared" si="6"/>
        <v>&lt;p id="O1A11" class="box hide"&gt;Hint 2: using E&lt;sub&gt;k&lt;/sub&gt; = hf− hf&lt;sub&gt;0&lt;/sub&gt;, find hf&lt;sub&gt;0&lt;/sub&gt; (the work function), using the value of E&lt;sub&gt;k&lt;/sub&gt; is given in the question&lt;/p&gt;</v>
      </c>
    </row>
    <row r="40" spans="1:8" x14ac:dyDescent="0.2">
      <c r="A40" s="20">
        <v>1</v>
      </c>
      <c r="B40" s="16">
        <v>11</v>
      </c>
      <c r="C40" s="16"/>
      <c r="D40" s="1">
        <f t="shared" si="4"/>
        <v>1</v>
      </c>
      <c r="E40" s="17" t="s">
        <v>523</v>
      </c>
      <c r="F40" t="str">
        <f t="shared" si="5"/>
        <v>B</v>
      </c>
      <c r="G40" t="str">
        <f t="shared" si="2"/>
        <v>1</v>
      </c>
      <c r="H40" t="str">
        <f t="shared" si="6"/>
        <v>&lt;p id="O1B" class="box hide"&gt;Question 11&lt;/p&gt; &lt;p id="O1B1" class="box hide"&gt;Hint 1: know that coherent waves have a constant phase relationship, and have the same frequency, wavelength and speed&lt;/p&gt;</v>
      </c>
    </row>
    <row r="41" spans="1:8" x14ac:dyDescent="0.2">
      <c r="A41" s="20">
        <v>1</v>
      </c>
      <c r="B41" s="16">
        <v>12</v>
      </c>
      <c r="C41" s="16"/>
      <c r="D41" s="1">
        <f t="shared" si="4"/>
        <v>1</v>
      </c>
      <c r="E41" s="17" t="s">
        <v>527</v>
      </c>
      <c r="F41" t="str">
        <f t="shared" si="5"/>
        <v>C</v>
      </c>
      <c r="G41" t="str">
        <f t="shared" si="2"/>
        <v>1</v>
      </c>
      <c r="H41" t="str">
        <f t="shared" si="6"/>
        <v>&lt;p id="O1C" class="box hide"&gt;Question 12&lt;/p&gt; &lt;p id="O1C1" class="box hide"&gt;Hint 1: be aware that a change in refractive index results in a change of speed and wavelength as light passes from one medium to another&lt;/p&gt;</v>
      </c>
    </row>
    <row r="42" spans="1:8" x14ac:dyDescent="0.2">
      <c r="A42" s="20">
        <v>1</v>
      </c>
      <c r="B42" s="16">
        <v>13</v>
      </c>
      <c r="C42" s="16"/>
      <c r="D42" s="1">
        <f t="shared" si="4"/>
        <v>1</v>
      </c>
      <c r="E42" s="17" t="s">
        <v>528</v>
      </c>
      <c r="F42" t="str">
        <f t="shared" si="1"/>
        <v>D</v>
      </c>
      <c r="G42" t="str">
        <f t="shared" si="2"/>
        <v>1</v>
      </c>
      <c r="H42" t="str">
        <f t="shared" si="6"/>
        <v>&lt;p id="O1D" class="box hide"&gt;Question 13&lt;/p&gt; &lt;p id="O1D1" class="box hide"&gt;Hint 1: know that angles of incidence and refraction are measured between the normal and the ray&lt;/p&gt;</v>
      </c>
    </row>
    <row r="43" spans="1:8" x14ac:dyDescent="0.2">
      <c r="A43" s="20">
        <v>1</v>
      </c>
      <c r="B43" s="16">
        <v>13</v>
      </c>
      <c r="C43" s="16"/>
      <c r="D43" s="1">
        <f t="shared" si="0"/>
        <v>2</v>
      </c>
      <c r="E43" s="17" t="s">
        <v>765</v>
      </c>
      <c r="F43" t="str">
        <f t="shared" si="1"/>
        <v>D</v>
      </c>
      <c r="G43" t="str">
        <f t="shared" si="2"/>
        <v>11</v>
      </c>
      <c r="H43" t="str">
        <f t="shared" si="3"/>
        <v>&lt;p id="O1D11" class="box hide"&gt;Hint 2: know that light travels at 3&amp;times;10&lt;sup&gt;8&lt;/sup&gt; m/s in air&lt;/p&gt;</v>
      </c>
    </row>
    <row r="44" spans="1:8" x14ac:dyDescent="0.2">
      <c r="A44" s="20">
        <v>1</v>
      </c>
      <c r="B44" s="16">
        <v>13</v>
      </c>
      <c r="C44" s="16"/>
      <c r="D44" s="1">
        <f t="shared" si="0"/>
        <v>3</v>
      </c>
      <c r="E44" s="17" t="s">
        <v>766</v>
      </c>
      <c r="F44" t="str">
        <f t="shared" si="1"/>
        <v>D</v>
      </c>
      <c r="G44" t="str">
        <f t="shared" si="2"/>
        <v>111</v>
      </c>
      <c r="H44" t="str">
        <f t="shared" si="3"/>
        <v>&lt;p id="O1D111" class="box hide"&gt;Hint 3: use n = sin(&amp;theta;&lt;sub&gt;1&lt;/sub&gt;) / sin(&amp;theta;&lt;sub&gt;2&lt;/sub&gt;) =  v&lt;sub&gt;1&lt;/sub&gt;/v&lt;sub&gt;2&lt;/sub&gt; to solve for v&lt;sub&gt;2&lt;/sub&gt;&lt;/p&gt;</v>
      </c>
    </row>
    <row r="45" spans="1:8" x14ac:dyDescent="0.2">
      <c r="A45" s="20">
        <v>1</v>
      </c>
      <c r="B45" s="16">
        <v>14</v>
      </c>
      <c r="C45" s="16"/>
      <c r="D45" s="1">
        <f t="shared" si="0"/>
        <v>1</v>
      </c>
      <c r="E45" s="17" t="s">
        <v>529</v>
      </c>
      <c r="F45" t="str">
        <f t="shared" si="1"/>
        <v>E</v>
      </c>
      <c r="G45" t="str">
        <f t="shared" si="2"/>
        <v>1</v>
      </c>
      <c r="H45" t="str">
        <f t="shared" si="3"/>
        <v>&lt;p id="O1E" class="box hide"&gt;Question 14&lt;/p&gt; &lt;p id="O1E1" class="box hide"&gt;Hint 1: know that systematic errors can be identified when a line graph has a y-intercept that is non-zero&lt;/p&gt;</v>
      </c>
    </row>
    <row r="46" spans="1:8" x14ac:dyDescent="0.2">
      <c r="A46" s="20">
        <v>1</v>
      </c>
      <c r="B46" s="16">
        <v>14</v>
      </c>
      <c r="C46" s="16"/>
      <c r="D46" s="1">
        <f t="shared" si="0"/>
        <v>2</v>
      </c>
      <c r="E46" s="17" t="s">
        <v>767</v>
      </c>
      <c r="F46" t="str">
        <f t="shared" si="1"/>
        <v>E</v>
      </c>
      <c r="G46" t="str">
        <f t="shared" si="2"/>
        <v>11</v>
      </c>
      <c r="H46" t="str">
        <f t="shared" si="3"/>
        <v>&lt;p id="O1E11" class="box hide"&gt;Hint 2: be aware that when 1/d&amp;sup2; was small (ie near 0), d would be a large distance away from the small lamp&lt;/p&gt;</v>
      </c>
    </row>
    <row r="47" spans="1:8" x14ac:dyDescent="0.2">
      <c r="A47" s="20">
        <v>1</v>
      </c>
      <c r="B47" s="16">
        <v>14</v>
      </c>
      <c r="C47" s="16"/>
      <c r="D47" s="1">
        <f t="shared" si="0"/>
        <v>3</v>
      </c>
      <c r="E47" s="17" t="s">
        <v>530</v>
      </c>
      <c r="F47" t="str">
        <f t="shared" si="1"/>
        <v>E</v>
      </c>
      <c r="G47" t="str">
        <f t="shared" si="2"/>
        <v>111</v>
      </c>
      <c r="H47" t="str">
        <f t="shared" si="3"/>
        <v>&lt;p id="O1E111" class="box hide"&gt;Hint 3: according to the graph, when d was large, there is a non-zero irradiance. This indicates there were external light sources affecting the experiment.&lt;/p&gt;</v>
      </c>
    </row>
    <row r="48" spans="1:8" x14ac:dyDescent="0.2">
      <c r="A48" s="20">
        <v>1</v>
      </c>
      <c r="B48" s="16">
        <v>15</v>
      </c>
      <c r="C48" s="16"/>
      <c r="D48" s="1">
        <f t="shared" si="0"/>
        <v>1</v>
      </c>
      <c r="E48" s="17" t="s">
        <v>809</v>
      </c>
      <c r="F48" t="str">
        <f t="shared" si="1"/>
        <v>F</v>
      </c>
      <c r="G48" t="str">
        <f t="shared" si="2"/>
        <v>1</v>
      </c>
      <c r="H48" t="str">
        <f t="shared" si="3"/>
        <v>&lt;p id="O1F" class="box hide"&gt;Question 15&lt;/p&gt; &lt;p id="O1F1" class="box hide"&gt;Hint 1: use the formula I&amp;#8321;d&amp;#8321;&amp;sup2; = I&amp;#8322;d&amp;#8322;&amp;sup2;, where the question gives you d&amp;#8321;, I&amp;#8321; and d&amp;#8322;.&lt;/p&gt;</v>
      </c>
    </row>
    <row r="49" spans="1:8" x14ac:dyDescent="0.2">
      <c r="A49" s="20">
        <v>1</v>
      </c>
      <c r="B49" s="16">
        <v>16</v>
      </c>
      <c r="C49" s="16"/>
      <c r="D49" s="1">
        <f t="shared" si="0"/>
        <v>1</v>
      </c>
      <c r="E49" s="17" t="s">
        <v>531</v>
      </c>
      <c r="F49" t="str">
        <f t="shared" si="1"/>
        <v>G</v>
      </c>
      <c r="G49" t="str">
        <f t="shared" si="2"/>
        <v>1</v>
      </c>
      <c r="H49" t="str">
        <f t="shared" si="3"/>
        <v>&lt;p id="O1G" class="box hide"&gt;Question 16&lt;/p&gt; &lt;p id="O1G1" class="box hide"&gt;Hint 1: the peak voltage is measured using the vertical distance from the middle of the wave to the top of the wave&lt;/p&gt;</v>
      </c>
    </row>
    <row r="50" spans="1:8" x14ac:dyDescent="0.2">
      <c r="A50" s="20">
        <v>1</v>
      </c>
      <c r="B50" s="16">
        <v>16</v>
      </c>
      <c r="C50" s="16"/>
      <c r="D50" s="1">
        <f t="shared" si="0"/>
        <v>2</v>
      </c>
      <c r="E50" s="17" t="s">
        <v>532</v>
      </c>
      <c r="F50" t="str">
        <f t="shared" si="1"/>
        <v>G</v>
      </c>
      <c r="G50" t="str">
        <f t="shared" si="2"/>
        <v>11</v>
      </c>
      <c r="H50" t="str">
        <f t="shared" si="3"/>
        <v>&lt;p id="O1G11" class="box hide"&gt;Hint 2: the Y-gain tells you the scale for the vertical axis. In this case, each division is worth 1.0V&lt;/p&gt;</v>
      </c>
    </row>
    <row r="51" spans="1:8" x14ac:dyDescent="0.2">
      <c r="A51" s="20">
        <v>1</v>
      </c>
      <c r="B51" s="16">
        <v>16</v>
      </c>
      <c r="C51" s="16"/>
      <c r="D51" s="1">
        <f t="shared" si="0"/>
        <v>3</v>
      </c>
      <c r="E51" s="17" t="s">
        <v>533</v>
      </c>
      <c r="F51" t="str">
        <f t="shared" si="1"/>
        <v>G</v>
      </c>
      <c r="G51" t="str">
        <f t="shared" si="2"/>
        <v>111</v>
      </c>
      <c r="H51" t="str">
        <f t="shared" si="3"/>
        <v>&lt;p id="O1G111" class="box hide"&gt;Hint 3: determine the peak voltage by multiplying the number of divisions from the middle to the top of the wave by the Y-gain&lt;/p&gt;</v>
      </c>
    </row>
    <row r="52" spans="1:8" x14ac:dyDescent="0.2">
      <c r="A52" s="20">
        <v>1</v>
      </c>
      <c r="B52" s="16">
        <v>16</v>
      </c>
      <c r="C52" s="16"/>
      <c r="D52" s="1">
        <f t="shared" si="0"/>
        <v>4</v>
      </c>
      <c r="E52" s="17" t="s">
        <v>768</v>
      </c>
      <c r="F52" t="str">
        <f t="shared" si="1"/>
        <v>G</v>
      </c>
      <c r="G52" t="str">
        <f t="shared" si="2"/>
        <v>1111</v>
      </c>
      <c r="H52" t="str">
        <f t="shared" si="3"/>
        <v>&lt;p id="O1G1111" class="box hide"&gt;Hint 4: use V&lt;sub&gt;rms&lt;/sub&gt; = V&lt;sub&gt;peak&lt;/sub&gt;/ &amp;radic;2 to determine V&lt;sub&gt;rms&lt;/sub&gt;&lt;/p&gt;</v>
      </c>
    </row>
    <row r="53" spans="1:8" x14ac:dyDescent="0.2">
      <c r="A53" s="20">
        <v>1</v>
      </c>
      <c r="B53" s="16">
        <v>17</v>
      </c>
      <c r="C53" s="16"/>
      <c r="D53" s="1">
        <f t="shared" si="0"/>
        <v>1</v>
      </c>
      <c r="E53" s="17" t="s">
        <v>534</v>
      </c>
      <c r="F53" t="str">
        <f t="shared" si="1"/>
        <v>H</v>
      </c>
      <c r="G53" t="str">
        <f t="shared" si="2"/>
        <v>1</v>
      </c>
      <c r="H53" t="str">
        <f t="shared" si="3"/>
        <v>&lt;p id="O1H" class="box hide"&gt;Question 17&lt;/p&gt; &lt;p id="O1H1" class="box hide"&gt;Hint 1: the charge stored in a capacitor is given by the formula Q = CV. C is the capacitance and V is the voltage across the capacitor when it is fully charged.&lt;/p&gt;</v>
      </c>
    </row>
    <row r="54" spans="1:8" x14ac:dyDescent="0.2">
      <c r="A54" s="20">
        <v>1</v>
      </c>
      <c r="B54" s="16">
        <v>18</v>
      </c>
      <c r="C54" s="16"/>
      <c r="D54" s="1">
        <f t="shared" si="0"/>
        <v>1</v>
      </c>
      <c r="E54" s="17" t="s">
        <v>535</v>
      </c>
      <c r="F54" t="str">
        <f t="shared" si="1"/>
        <v>I</v>
      </c>
      <c r="G54" t="str">
        <f t="shared" si="2"/>
        <v>1</v>
      </c>
      <c r="H54" t="str">
        <f>IF(A54=A53,"","&lt;p id="&amp;CHAR(34)&amp;"O"&amp;A54&amp;CHAR(34)&amp;" class="&amp;CHAR(34)&amp;"box hide"&amp;CHAR(34)&amp;"&gt;"&amp;A$11&amp;" "&amp;A54&amp;"&lt;/p&gt; ")&amp;IF(B54=B53,"","&lt;p id="&amp;CHAR(34)&amp;"O"&amp;A54&amp;F54&amp;CHAR(34)&amp;" class="&amp;CHAR(34)&amp;"box hide"&amp;CHAR(34)&amp;"&gt;Question "&amp;B54&amp;"&lt;/p&gt; ")&amp;"&lt;p id="&amp;CHAR(34)&amp;"O"&amp;A54&amp;F54&amp;G54&amp;CHAR(34)&amp;" class="&amp;CHAR(34)&amp;"box hide"&amp;CHAR(34)&amp;"&gt;"&amp;IF(C54="","",B54&amp;C54&amp;") ")&amp;"Hint "&amp;D54&amp;": "&amp;E54&amp;"&lt;/p&gt;"</f>
        <v>&lt;p id="O1I" class="box hide"&gt;Question 18&lt;/p&gt; &lt;p id="O1I1" class="box hide"&gt;Hint 1: the two resistors act as a potential divider for the 6 V supply. The voltage across the capacitor is equal to&lt;/p&gt;</v>
      </c>
    </row>
    <row r="55" spans="1:8" x14ac:dyDescent="0.2">
      <c r="A55" s="20">
        <v>1</v>
      </c>
      <c r="B55" s="16">
        <v>18</v>
      </c>
      <c r="C55" s="16"/>
      <c r="D55" s="1">
        <f t="shared" si="0"/>
        <v>2</v>
      </c>
      <c r="E55" s="17" t="s">
        <v>769</v>
      </c>
      <c r="F55" t="str">
        <f t="shared" si="1"/>
        <v>I</v>
      </c>
      <c r="G55" t="str">
        <f t="shared" si="2"/>
        <v>11</v>
      </c>
      <c r="H55" t="str">
        <f>IF(A55=A54,"","&lt;p id="&amp;CHAR(34)&amp;"O"&amp;A55&amp;CHAR(34)&amp;" class="&amp;CHAR(34)&amp;"box hide"&amp;CHAR(34)&amp;"&gt;"&amp;A$11&amp;" "&amp;A55&amp;"&lt;/p&gt; ")&amp;IF(B55=B54,"","&lt;p id="&amp;CHAR(34)&amp;"O"&amp;A55&amp;F55&amp;CHAR(34)&amp;" class="&amp;CHAR(34)&amp;"box hide"&amp;CHAR(34)&amp;"&gt;Question "&amp;B55&amp;"&lt;/p&gt; ")&amp;"&lt;p id="&amp;CHAR(34)&amp;"O"&amp;A55&amp;F55&amp;G55&amp;CHAR(34)&amp;" class="&amp;CHAR(34)&amp;"box hide"&amp;CHAR(34)&amp;"&gt;"&amp;IF(C55="","",B55&amp;C55&amp;") ")&amp;"Hint "&amp;D55&amp;": "&amp;E55&amp;"&lt;/p&gt;"</f>
        <v>&lt;p id="O1I11" class="box hide"&gt;Hint 2: The voltage across components in parallel are equal (hence the voltage across the capacitor is equal to the voltage across the 120&amp;Omega; resistor&lt;/p&gt;</v>
      </c>
    </row>
    <row r="56" spans="1:8" x14ac:dyDescent="0.2">
      <c r="A56" s="20">
        <v>1</v>
      </c>
      <c r="B56" s="16">
        <v>18</v>
      </c>
      <c r="C56" s="16"/>
      <c r="D56" s="1">
        <f t="shared" si="0"/>
        <v>3</v>
      </c>
      <c r="E56" s="17" t="s">
        <v>770</v>
      </c>
      <c r="F56" t="str">
        <f t="shared" si="1"/>
        <v>I</v>
      </c>
      <c r="G56" t="str">
        <f t="shared" si="2"/>
        <v>111</v>
      </c>
      <c r="H56" t="str">
        <f t="shared" si="3"/>
        <v>&lt;p id="O1I111" class="box hide"&gt;Hint 3: determine the voltage across the 120&amp;Omega; resistor using V&amp;#8322; = (R&amp;#8322;/(R&amp;#8321;+R&amp;#8322;)) x V&lt;sub&gt;s&lt;/sub&gt;&lt;/p&gt;</v>
      </c>
    </row>
    <row r="57" spans="1:8" x14ac:dyDescent="0.2">
      <c r="A57" s="20">
        <v>1</v>
      </c>
      <c r="B57" s="16">
        <v>18</v>
      </c>
      <c r="C57" s="16"/>
      <c r="D57" s="1">
        <f t="shared" si="0"/>
        <v>4</v>
      </c>
      <c r="E57" s="17" t="s">
        <v>771</v>
      </c>
      <c r="F57" t="str">
        <f t="shared" si="1"/>
        <v>I</v>
      </c>
      <c r="G57" t="str">
        <f t="shared" si="2"/>
        <v>1111</v>
      </c>
      <c r="H57" t="str">
        <f t="shared" si="3"/>
        <v>&lt;p id="O1I1111" class="box hide"&gt;Hint 4: use E = &amp;frac12;CV&amp;sup2; to determine energy stored in capacitor, where C is capacitance and V is voltage across capacitor&lt;/p&gt;</v>
      </c>
    </row>
    <row r="58" spans="1:8" x14ac:dyDescent="0.2">
      <c r="A58" s="20">
        <v>1</v>
      </c>
      <c r="B58" s="16">
        <v>18</v>
      </c>
      <c r="C58" s="16"/>
      <c r="D58" s="1">
        <f t="shared" si="0"/>
        <v>5</v>
      </c>
      <c r="E58" s="17" t="s">
        <v>772</v>
      </c>
      <c r="F58" t="str">
        <f t="shared" si="1"/>
        <v>I</v>
      </c>
      <c r="G58" t="str">
        <f t="shared" si="2"/>
        <v>11111</v>
      </c>
      <c r="H58" t="str">
        <f t="shared" si="3"/>
        <v>&lt;p id="O1I11111" class="box hide"&gt;Hint 5: remember 30 &amp;mu;F  = 30 &amp;times; 10&lt;sup&gt;-6&lt;/sup&gt; F&lt;/p&gt;</v>
      </c>
    </row>
    <row r="59" spans="1:8" x14ac:dyDescent="0.2">
      <c r="A59" s="20">
        <v>1</v>
      </c>
      <c r="B59" s="16">
        <v>19</v>
      </c>
      <c r="C59" s="16"/>
      <c r="D59" s="1">
        <f t="shared" si="0"/>
        <v>1</v>
      </c>
      <c r="E59" s="17" t="s">
        <v>536</v>
      </c>
      <c r="F59" t="str">
        <f t="shared" si="1"/>
        <v>J</v>
      </c>
      <c r="G59" t="str">
        <f t="shared" si="2"/>
        <v>1</v>
      </c>
      <c r="H59" t="str">
        <f t="shared" si="3"/>
        <v>&lt;p id="O1J" class="box hide"&gt;Question 19&lt;/p&gt; &lt;p id="O1J1" class="box hide"&gt;Hint 1: know that for conductors we have the situation where one or more bands are partially filled.&lt;/p&gt;</v>
      </c>
    </row>
    <row r="60" spans="1:8" x14ac:dyDescent="0.2">
      <c r="A60" s="20">
        <v>1</v>
      </c>
      <c r="B60" s="16">
        <v>19</v>
      </c>
      <c r="C60" s="16"/>
      <c r="D60" s="1">
        <f t="shared" si="0"/>
        <v>2</v>
      </c>
      <c r="E60" s="17" t="s">
        <v>537</v>
      </c>
      <c r="F60" t="str">
        <f t="shared" si="1"/>
        <v>J</v>
      </c>
      <c r="G60" t="str">
        <f t="shared" si="2"/>
        <v>11</v>
      </c>
      <c r="H60" t="str">
        <f t="shared" si="3"/>
        <v>&lt;p id="O1J11" class="box hide"&gt;Hint 2: know that some metals have free electrons and partially filled valence bands, therefore they are highly conductive&lt;/p&gt;</v>
      </c>
    </row>
    <row r="61" spans="1:8" x14ac:dyDescent="0.2">
      <c r="A61" s="20">
        <v>1</v>
      </c>
      <c r="B61" s="16">
        <v>19</v>
      </c>
      <c r="C61" s="16"/>
      <c r="D61" s="1">
        <f t="shared" si="0"/>
        <v>3</v>
      </c>
      <c r="E61" s="17" t="s">
        <v>538</v>
      </c>
      <c r="F61" t="str">
        <f t="shared" si="1"/>
        <v>J</v>
      </c>
      <c r="G61" t="str">
        <f t="shared" si="2"/>
        <v>111</v>
      </c>
      <c r="H61" t="str">
        <f t="shared" si="3"/>
        <v>&lt;p id="O1J111" class="box hide"&gt;Hint 3: know that some metals have overlapping valence and conduction bands. Each band is partially filled and therefore they are conductive&lt;/p&gt;</v>
      </c>
    </row>
    <row r="62" spans="1:8" x14ac:dyDescent="0.2">
      <c r="A62" s="20">
        <v>1</v>
      </c>
      <c r="B62" s="16">
        <v>19</v>
      </c>
      <c r="C62" s="16"/>
      <c r="D62" s="1">
        <f t="shared" si="0"/>
        <v>4</v>
      </c>
      <c r="E62" s="17" t="s">
        <v>539</v>
      </c>
      <c r="F62" t="str">
        <f t="shared" si="1"/>
        <v>J</v>
      </c>
      <c r="G62" t="str">
        <f t="shared" si="2"/>
        <v>1111</v>
      </c>
      <c r="H62" t="str">
        <f t="shared" si="3"/>
        <v>&lt;p id="O1J1111" class="box hide"&gt;Hint 4: know that in an insulator, the highest occupied band (called the valence band) is full. The first unfilled band above the valence band is the conduction band. For an insulator, the gap between the valence band and the conduction band is large and at room temperature there is not enough energy available to move electrons from the valence band into the conduction band where they would be able to contribute to conduction.&lt;/p&gt;</v>
      </c>
    </row>
    <row r="63" spans="1:8" x14ac:dyDescent="0.2">
      <c r="A63" s="20">
        <v>1</v>
      </c>
      <c r="B63" s="16">
        <v>19</v>
      </c>
      <c r="C63" s="16"/>
      <c r="D63" s="1">
        <f t="shared" si="0"/>
        <v>5</v>
      </c>
      <c r="E63" s="17" t="s">
        <v>540</v>
      </c>
      <c r="F63" t="str">
        <f t="shared" si="1"/>
        <v>J</v>
      </c>
      <c r="G63" t="str">
        <f t="shared" si="2"/>
        <v>11111</v>
      </c>
      <c r="H63" t="str">
        <f t="shared" si="3"/>
        <v>&lt;p id="O1J11111" class="box hide"&gt;Hint 5: know that in a semiconductor an increase in temperature increases the conductivity of a semiconductor.&lt;/p&gt;</v>
      </c>
    </row>
    <row r="64" spans="1:8" x14ac:dyDescent="0.2">
      <c r="A64" s="20">
        <v>1</v>
      </c>
      <c r="B64" s="16">
        <v>20</v>
      </c>
      <c r="C64" s="16"/>
      <c r="D64" s="1">
        <f t="shared" si="0"/>
        <v>1</v>
      </c>
      <c r="E64" s="17" t="s">
        <v>673</v>
      </c>
      <c r="F64" t="str">
        <f t="shared" si="1"/>
        <v>K</v>
      </c>
      <c r="G64" t="str">
        <f t="shared" si="2"/>
        <v>1</v>
      </c>
      <c r="H64" t="str">
        <f t="shared" si="3"/>
        <v>&lt;p id="O1K" class="box hide"&gt;Question 20&lt;/p&gt; &lt;p id="O1K1" class="box hide"&gt;Hint 1: given that F and l are given in the question, use the formula to determine d&amp;sup2;&lt;/p&gt;</v>
      </c>
    </row>
    <row r="65" spans="1:8" x14ac:dyDescent="0.2">
      <c r="A65" s="20">
        <v>1</v>
      </c>
      <c r="B65" s="16">
        <v>20</v>
      </c>
      <c r="C65" s="16"/>
      <c r="D65" s="1">
        <f t="shared" si="0"/>
        <v>2</v>
      </c>
      <c r="E65" s="17" t="s">
        <v>674</v>
      </c>
      <c r="F65" t="str">
        <f t="shared" si="1"/>
        <v>K</v>
      </c>
      <c r="G65" t="str">
        <f t="shared" si="2"/>
        <v>11</v>
      </c>
      <c r="H65" t="str">
        <f t="shared" si="3"/>
        <v>&lt;p id="O1K11" class="box hide"&gt;Hint 2: don't forget to square root d&amp;sup2; to find d&lt;/p&gt;</v>
      </c>
    </row>
    <row r="66" spans="1:8" x14ac:dyDescent="0.2">
      <c r="A66" s="16">
        <v>2</v>
      </c>
      <c r="B66" s="16">
        <v>1</v>
      </c>
      <c r="C66" s="16" t="s">
        <v>662</v>
      </c>
      <c r="D66" s="1">
        <f t="shared" si="0"/>
        <v>1</v>
      </c>
      <c r="E66" s="17" t="s">
        <v>541</v>
      </c>
      <c r="F66" t="str">
        <f t="shared" si="1"/>
        <v>1</v>
      </c>
      <c r="G66" t="str">
        <f t="shared" si="2"/>
        <v>1</v>
      </c>
      <c r="H66" t="str">
        <f t="shared" si="3"/>
        <v>&lt;p id="O2" class="box hide"&gt;Section 2&lt;/p&gt; &lt;p id="O21" class="box hide"&gt;Question 1&lt;/p&gt; &lt;p id="O211" class="box hide"&gt;1a)i) Hint 1: know that acceleration is the rate of change of velocity&lt;/p&gt;</v>
      </c>
    </row>
    <row r="67" spans="1:8" x14ac:dyDescent="0.2">
      <c r="A67" s="16">
        <v>2</v>
      </c>
      <c r="B67" s="16">
        <v>1</v>
      </c>
      <c r="C67" s="16" t="s">
        <v>662</v>
      </c>
      <c r="D67" s="1">
        <f t="shared" si="0"/>
        <v>2</v>
      </c>
      <c r="E67" s="17" t="s">
        <v>542</v>
      </c>
      <c r="F67" t="str">
        <f t="shared" si="1"/>
        <v>1</v>
      </c>
      <c r="G67" t="str">
        <f t="shared" si="2"/>
        <v>11</v>
      </c>
      <c r="H67" t="str">
        <f t="shared" si="3"/>
        <v>&lt;p id="O2111" class="box hide"&gt;1a)i) Hint 2: the rate of change of velocity is how much the velocity changes in one second&lt;/p&gt;</v>
      </c>
    </row>
    <row r="68" spans="1:8" x14ac:dyDescent="0.2">
      <c r="A68" s="16">
        <v>2</v>
      </c>
      <c r="B68" s="16">
        <v>1</v>
      </c>
      <c r="C68" s="16" t="s">
        <v>662</v>
      </c>
      <c r="D68" s="1">
        <f t="shared" si="0"/>
        <v>3</v>
      </c>
      <c r="E68" s="17" t="s">
        <v>543</v>
      </c>
      <c r="F68" t="str">
        <f t="shared" si="1"/>
        <v>1</v>
      </c>
      <c r="G68" t="str">
        <f t="shared" si="2"/>
        <v>111</v>
      </c>
      <c r="H68" t="str">
        <f t="shared" si="3"/>
        <v>&lt;p id="O21111" class="box hide"&gt;1a)i) Hint 3: when given a value of acceleration, that value must be used in explaining how much the velocity is changing in one second.&lt;/p&gt;</v>
      </c>
    </row>
    <row r="69" spans="1:8" x14ac:dyDescent="0.2">
      <c r="A69" s="16">
        <v>2</v>
      </c>
      <c r="B69" s="16">
        <v>1</v>
      </c>
      <c r="C69" s="16" t="s">
        <v>663</v>
      </c>
      <c r="D69" s="1">
        <f t="shared" si="0"/>
        <v>4</v>
      </c>
      <c r="E69" s="17" t="s">
        <v>544</v>
      </c>
      <c r="F69" t="str">
        <f t="shared" si="1"/>
        <v>1</v>
      </c>
      <c r="G69" t="str">
        <f t="shared" si="2"/>
        <v>1111</v>
      </c>
      <c r="H69" t="str">
        <f t="shared" si="3"/>
        <v>&lt;p id="O211111" class="box hide"&gt;1a)ii) Hint 4: write suvat down the left hand side of the page and identify which values are given in the question&lt;/p&gt;</v>
      </c>
    </row>
    <row r="70" spans="1:8" x14ac:dyDescent="0.2">
      <c r="A70" s="16">
        <v>2</v>
      </c>
      <c r="B70" s="16">
        <v>1</v>
      </c>
      <c r="C70" s="16" t="s">
        <v>663</v>
      </c>
      <c r="D70" s="1">
        <f t="shared" si="0"/>
        <v>5</v>
      </c>
      <c r="E70" s="17" t="s">
        <v>675</v>
      </c>
      <c r="F70" t="str">
        <f t="shared" si="1"/>
        <v>1</v>
      </c>
      <c r="G70" t="str">
        <f t="shared" si="2"/>
        <v>11111</v>
      </c>
      <c r="H70" t="str">
        <f t="shared" si="3"/>
        <v>&lt;p id="O2111111" class="box hide"&gt;1a)ii) Hint 5: the suvat values are s = ?, u = 0, v = ?, a = 0.32m/s&amp;sup2;, t = 25s&lt;/p&gt;</v>
      </c>
    </row>
    <row r="71" spans="1:8" x14ac:dyDescent="0.2">
      <c r="A71" s="16">
        <v>2</v>
      </c>
      <c r="B71" s="16">
        <v>1</v>
      </c>
      <c r="C71" s="16" t="s">
        <v>663</v>
      </c>
      <c r="D71" s="1">
        <f t="shared" si="0"/>
        <v>6</v>
      </c>
      <c r="E71" s="17" t="s">
        <v>773</v>
      </c>
      <c r="F71" t="str">
        <f t="shared" si="1"/>
        <v>1</v>
      </c>
      <c r="G71" t="str">
        <f t="shared" si="2"/>
        <v>111111</v>
      </c>
      <c r="H71" t="str">
        <f t="shared" si="3"/>
        <v>&lt;p id="O21111111" class="box hide"&gt;1a)ii) Hint 6: use s = ut + &amp;frac12;at&amp;sup2; to determine the distance travelled&lt;/p&gt;</v>
      </c>
    </row>
    <row r="72" spans="1:8" x14ac:dyDescent="0.2">
      <c r="A72" s="16">
        <v>2</v>
      </c>
      <c r="B72" s="16">
        <v>1</v>
      </c>
      <c r="C72" s="16" t="s">
        <v>664</v>
      </c>
      <c r="D72" s="1">
        <f t="shared" si="0"/>
        <v>7</v>
      </c>
      <c r="E72" s="17" t="s">
        <v>774</v>
      </c>
      <c r="F72" t="str">
        <f t="shared" si="1"/>
        <v>1</v>
      </c>
      <c r="G72" t="str">
        <f t="shared" si="2"/>
        <v>1111111</v>
      </c>
      <c r="H72" t="str">
        <f t="shared" si="3"/>
        <v>&lt;p id="O211111111" class="box hide"&gt;1b)i) Hint 7: know that the frequency of the train (the source frequency, f&lt;sub&gt;s&lt;/sub&gt;) is 270 Hz and the observed frequency (f&lt;sub&gt;o&lt;/sub&gt;) is 290 Hz&lt;/p&gt;</v>
      </c>
    </row>
    <row r="73" spans="1:8" x14ac:dyDescent="0.2">
      <c r="A73" s="16">
        <v>2</v>
      </c>
      <c r="B73" s="16">
        <v>1</v>
      </c>
      <c r="C73" s="16" t="s">
        <v>664</v>
      </c>
      <c r="D73" s="1">
        <f t="shared" si="0"/>
        <v>8</v>
      </c>
      <c r="E73" s="17" t="s">
        <v>775</v>
      </c>
      <c r="F73" t="str">
        <f t="shared" si="1"/>
        <v>1</v>
      </c>
      <c r="G73" t="str">
        <f t="shared" si="2"/>
        <v>11111111</v>
      </c>
      <c r="H73" t="str">
        <f t="shared" si="3"/>
        <v>&lt;p id="O2111111111" class="box hide"&gt;1b)i) Hint 8: use the formula f&lt;sub&gt;o&lt;/sub&gt; = f&lt;sub&gt;s&lt;/sub&gt; (v/(v&amp;plusmn;v&lt;sub&gt;s&lt;/sub&gt;)), where v&lt;sub&gt;s&lt;/sub&gt; is the speed of the train and v is the speed of sound, to find v&lt;sub&gt;s&lt;/sub&gt;.&lt;/p&gt;</v>
      </c>
    </row>
    <row r="74" spans="1:8" x14ac:dyDescent="0.2">
      <c r="A74" s="16">
        <v>2</v>
      </c>
      <c r="B74" s="16">
        <v>1</v>
      </c>
      <c r="C74" s="16" t="s">
        <v>664</v>
      </c>
      <c r="D74" s="1">
        <f t="shared" si="0"/>
        <v>9</v>
      </c>
      <c r="E74" s="17" t="s">
        <v>776</v>
      </c>
      <c r="F74" t="str">
        <f t="shared" si="1"/>
        <v>1</v>
      </c>
      <c r="G74" t="str">
        <f t="shared" si="2"/>
        <v>111111111</v>
      </c>
      <c r="H74" t="str">
        <f t="shared" si="3"/>
        <v>&lt;p id="O21111111111" class="box hide"&gt;1b)i) Hint 9: remember since the train is moving toward the observer, the bottom line of the equation should be v - v&lt;sub&gt;s&lt;/sub&gt;&lt;/p&gt;</v>
      </c>
    </row>
    <row r="75" spans="1:8" x14ac:dyDescent="0.2">
      <c r="A75" s="16">
        <v>2</v>
      </c>
      <c r="B75" s="16">
        <v>1</v>
      </c>
      <c r="C75" s="16" t="s">
        <v>665</v>
      </c>
      <c r="D75" s="1">
        <f t="shared" si="0"/>
        <v>10</v>
      </c>
      <c r="E75" s="17" t="s">
        <v>545</v>
      </c>
      <c r="F75" t="str">
        <f t="shared" si="1"/>
        <v>1</v>
      </c>
      <c r="G75" t="str">
        <f t="shared" si="2"/>
        <v>1111111111</v>
      </c>
      <c r="H75" t="str">
        <f t="shared" si="3"/>
        <v>&lt;p id="O211111111111" class="box hide"&gt;1b)ii) Hint 10: know that the frequency of a sound relates to the number of waves (or wavefronts) passing a point in a second)&lt;/p&gt;</v>
      </c>
    </row>
    <row r="76" spans="1:8" x14ac:dyDescent="0.2">
      <c r="A76" s="16">
        <v>2</v>
      </c>
      <c r="B76" s="16">
        <v>1</v>
      </c>
      <c r="C76" s="16" t="s">
        <v>665</v>
      </c>
      <c r="D76" s="1">
        <f t="shared" si="0"/>
        <v>11</v>
      </c>
      <c r="E76" s="17" t="s">
        <v>546</v>
      </c>
      <c r="F76" t="str">
        <f t="shared" si="1"/>
        <v>1</v>
      </c>
      <c r="G76" t="str">
        <f t="shared" si="2"/>
        <v>11111111111</v>
      </c>
      <c r="H76" t="str">
        <f t="shared" si="3"/>
        <v>&lt;p id="O2111111111111" class="box hide"&gt;1b)ii) Hint 11: if the frequency observed is lower, what happens to the number of wavefronts observed per second?&lt;/p&gt;</v>
      </c>
    </row>
    <row r="77" spans="1:8" x14ac:dyDescent="0.2">
      <c r="A77" s="16">
        <v>2</v>
      </c>
      <c r="B77" s="16">
        <v>1</v>
      </c>
      <c r="C77" s="16" t="s">
        <v>665</v>
      </c>
      <c r="D77" s="1">
        <f t="shared" ref="D77:D140" si="7">IF(B77=B76,D76+1,1)</f>
        <v>12</v>
      </c>
      <c r="E77" s="17" t="s">
        <v>547</v>
      </c>
      <c r="F77" t="str">
        <f t="shared" ref="F77:F140" si="8">MID("123456789ABCDEFGHIJKLMNOPQRSTUV",B77,1)</f>
        <v>1</v>
      </c>
      <c r="G77" t="str">
        <f t="shared" ref="G77:G140" si="9">MID("111111111111111111111111111111",1,D77)</f>
        <v>111111111111</v>
      </c>
      <c r="H77" t="str">
        <f t="shared" ref="H77:H140" si="10">IF(A77=A76,"","&lt;p id="&amp;CHAR(34)&amp;"O"&amp;A77&amp;CHAR(34)&amp;" class="&amp;CHAR(34)&amp;"box hide"&amp;CHAR(34)&amp;"&gt;"&amp;A$11&amp;" "&amp;A77&amp;"&lt;/p&gt; ")&amp;IF(B77=B76,"","&lt;p id="&amp;CHAR(34)&amp;"O"&amp;A77&amp;F77&amp;CHAR(34)&amp;" class="&amp;CHAR(34)&amp;"box hide"&amp;CHAR(34)&amp;"&gt;Question "&amp;B77&amp;"&lt;/p&gt; ")&amp;"&lt;p id="&amp;CHAR(34)&amp;"O"&amp;A77&amp;F77&amp;G77&amp;CHAR(34)&amp;" class="&amp;CHAR(34)&amp;"box hide"&amp;CHAR(34)&amp;"&gt;"&amp;IF(C77="","",B77&amp;C77&amp;") ")&amp;"Hint "&amp;D77&amp;": "&amp;E77&amp;"&lt;/p&gt;"</f>
        <v>&lt;p id="O21111111111111" class="box hide"&gt;1b)ii) Hint 12: what would a diagram look like of the wavefronts if the source was moving away from an observer (think about the distance between wavefronts)&lt;/p&gt;</v>
      </c>
    </row>
    <row r="78" spans="1:8" x14ac:dyDescent="0.2">
      <c r="A78" s="16">
        <v>2</v>
      </c>
      <c r="B78" s="16">
        <v>2</v>
      </c>
      <c r="C78" s="16" t="s">
        <v>662</v>
      </c>
      <c r="D78" s="1">
        <f t="shared" si="7"/>
        <v>1</v>
      </c>
      <c r="E78" s="17" t="s">
        <v>548</v>
      </c>
      <c r="F78" t="str">
        <f t="shared" si="8"/>
        <v>2</v>
      </c>
      <c r="G78" t="str">
        <f t="shared" si="9"/>
        <v>1</v>
      </c>
      <c r="H78" t="str">
        <f t="shared" si="10"/>
        <v>&lt;p id="O22" class="box hide"&gt;Question 2&lt;/p&gt; &lt;p id="O221" class="box hide"&gt;2a)i) Hint 1: apply the law of conservation of linear momentum (total momentum before = total momentum after)&lt;/p&gt;</v>
      </c>
    </row>
    <row r="79" spans="1:8" x14ac:dyDescent="0.2">
      <c r="A79" s="16">
        <v>2</v>
      </c>
      <c r="B79" s="16">
        <v>2</v>
      </c>
      <c r="C79" s="16" t="s">
        <v>662</v>
      </c>
      <c r="D79" s="1">
        <f t="shared" si="7"/>
        <v>2</v>
      </c>
      <c r="E79" s="17" t="s">
        <v>777</v>
      </c>
      <c r="F79" t="str">
        <f t="shared" si="8"/>
        <v>2</v>
      </c>
      <c r="G79" t="str">
        <f t="shared" si="9"/>
        <v>11</v>
      </c>
      <c r="H79" t="str">
        <f t="shared" si="10"/>
        <v>&lt;p id="O2211" class="box hide"&gt;2a)i) Hint 2: use the formula m&amp;#8321;u&amp;#8321; + m&amp;#8322;u&amp;#8322; = m&amp;#8321;v&amp;#8321; + m&amp;#8322;v&amp;#8322;&lt;/p&gt;</v>
      </c>
    </row>
    <row r="80" spans="1:8" x14ac:dyDescent="0.2">
      <c r="A80" s="16">
        <v>2</v>
      </c>
      <c r="B80" s="16">
        <v>2</v>
      </c>
      <c r="C80" s="16" t="s">
        <v>662</v>
      </c>
      <c r="D80" s="1">
        <f t="shared" si="7"/>
        <v>3</v>
      </c>
      <c r="E80" s="17" t="s">
        <v>549</v>
      </c>
      <c r="F80" t="str">
        <f t="shared" si="8"/>
        <v>2</v>
      </c>
      <c r="G80" t="str">
        <f t="shared" si="9"/>
        <v>111</v>
      </c>
      <c r="H80" t="str">
        <f t="shared" si="10"/>
        <v>&lt;p id="O22111" class="box hide"&gt;2a)i) Hint 3: remember that the balls are moving in different directions. &lt;/p&gt;</v>
      </c>
    </row>
    <row r="81" spans="1:8" x14ac:dyDescent="0.2">
      <c r="A81" s="16">
        <v>2</v>
      </c>
      <c r="B81" s="16">
        <v>2</v>
      </c>
      <c r="C81" s="16" t="s">
        <v>662</v>
      </c>
      <c r="D81" s="1">
        <f t="shared" si="7"/>
        <v>4</v>
      </c>
      <c r="E81" s="17" t="s">
        <v>778</v>
      </c>
      <c r="F81" t="str">
        <f t="shared" si="8"/>
        <v>2</v>
      </c>
      <c r="G81" t="str">
        <f t="shared" si="9"/>
        <v>1111</v>
      </c>
      <c r="H81" t="str">
        <f t="shared" si="10"/>
        <v>&lt;p id="O221111" class="box hide"&gt;2a)i) Hint 4: If the white ball is moving to the right, its direction is positive. The black balls direction will therefore be negative.&lt;/p&gt;</v>
      </c>
    </row>
    <row r="82" spans="1:8" x14ac:dyDescent="0.2">
      <c r="A82" s="16">
        <v>2</v>
      </c>
      <c r="B82" s="16">
        <v>2</v>
      </c>
      <c r="C82" s="16" t="s">
        <v>662</v>
      </c>
      <c r="D82" s="1">
        <f t="shared" si="7"/>
        <v>5</v>
      </c>
      <c r="E82" s="17" t="s">
        <v>550</v>
      </c>
      <c r="F82" t="str">
        <f t="shared" si="8"/>
        <v>2</v>
      </c>
      <c r="G82" t="str">
        <f t="shared" si="9"/>
        <v>11111</v>
      </c>
      <c r="H82" t="str">
        <f t="shared" si="10"/>
        <v>&lt;p id="O2211111" class="box hide"&gt;2a)i) Hint 5: include the direction of the white ball in your final answer (include the sign)&lt;/p&gt;</v>
      </c>
    </row>
    <row r="83" spans="1:8" x14ac:dyDescent="0.2">
      <c r="A83" s="16">
        <v>2</v>
      </c>
      <c r="B83" s="16">
        <v>2</v>
      </c>
      <c r="C83" s="16" t="s">
        <v>663</v>
      </c>
      <c r="D83" s="1">
        <f t="shared" si="7"/>
        <v>6</v>
      </c>
      <c r="E83" s="17" t="s">
        <v>551</v>
      </c>
      <c r="F83" t="str">
        <f t="shared" si="8"/>
        <v>2</v>
      </c>
      <c r="G83" t="str">
        <f t="shared" si="9"/>
        <v>111111</v>
      </c>
      <c r="H83" t="str">
        <f t="shared" si="10"/>
        <v>&lt;p id="O22111111" class="box hide"&gt;2a)ii) Hint 6: know that an inelastic collision is one where kinetic energy is lost&lt;/p&gt;</v>
      </c>
    </row>
    <row r="84" spans="1:8" x14ac:dyDescent="0.2">
      <c r="A84" s="16">
        <v>2</v>
      </c>
      <c r="B84" s="16">
        <v>2</v>
      </c>
      <c r="C84" s="16" t="s">
        <v>663</v>
      </c>
      <c r="D84" s="1">
        <f t="shared" si="7"/>
        <v>7</v>
      </c>
      <c r="E84" s="17" t="s">
        <v>552</v>
      </c>
      <c r="F84" t="str">
        <f t="shared" si="8"/>
        <v>2</v>
      </c>
      <c r="G84" t="str">
        <f t="shared" si="9"/>
        <v>1111111</v>
      </c>
      <c r="H84" t="str">
        <f t="shared" si="10"/>
        <v>&lt;p id="O221111111" class="box hide"&gt;2a)ii) Hint 7: it is not sufficient to say kinetic energy is not conserved, you must state how it has changed.&lt;/p&gt;</v>
      </c>
    </row>
    <row r="85" spans="1:8" x14ac:dyDescent="0.2">
      <c r="A85" s="16">
        <v>2</v>
      </c>
      <c r="B85" s="16">
        <v>2</v>
      </c>
      <c r="C85" s="16" t="s">
        <v>664</v>
      </c>
      <c r="D85" s="1">
        <f t="shared" si="7"/>
        <v>8</v>
      </c>
      <c r="E85" s="17" t="s">
        <v>553</v>
      </c>
      <c r="F85" t="str">
        <f t="shared" si="8"/>
        <v>2</v>
      </c>
      <c r="G85" t="str">
        <f t="shared" si="9"/>
        <v>11111111</v>
      </c>
      <c r="H85" t="str">
        <f t="shared" si="10"/>
        <v>&lt;p id="O2211111111" class="box hide"&gt;2b)i) Hint 8: recognise that the formula Ft = mv - mu can be used.&lt;/p&gt;</v>
      </c>
    </row>
    <row r="86" spans="1:8" x14ac:dyDescent="0.2">
      <c r="A86" s="16">
        <v>2</v>
      </c>
      <c r="B86" s="16">
        <v>2</v>
      </c>
      <c r="C86" s="16" t="s">
        <v>664</v>
      </c>
      <c r="D86" s="1">
        <f t="shared" si="7"/>
        <v>9</v>
      </c>
      <c r="E86" s="17" t="s">
        <v>554</v>
      </c>
      <c r="F86" t="str">
        <f t="shared" si="8"/>
        <v>2</v>
      </c>
      <c r="G86" t="str">
        <f t="shared" si="9"/>
        <v>111111111</v>
      </c>
      <c r="H86" t="str">
        <f t="shared" si="10"/>
        <v>&lt;p id="O22111111111" class="box hide"&gt;2b)i) Hint 9: the initial velocity, final velocity and time of contact are given in the question&lt;/p&gt;</v>
      </c>
    </row>
    <row r="87" spans="1:8" x14ac:dyDescent="0.2">
      <c r="A87" s="16">
        <v>2</v>
      </c>
      <c r="B87" s="16">
        <v>2</v>
      </c>
      <c r="C87" s="16" t="s">
        <v>665</v>
      </c>
      <c r="D87" s="1">
        <f t="shared" si="7"/>
        <v>10</v>
      </c>
      <c r="E87" s="17" t="s">
        <v>555</v>
      </c>
      <c r="F87" t="str">
        <f t="shared" si="8"/>
        <v>2</v>
      </c>
      <c r="G87" t="str">
        <f t="shared" si="9"/>
        <v>1111111111</v>
      </c>
      <c r="H87" t="str">
        <f t="shared" si="10"/>
        <v>&lt;p id="O221111111111" class="box hide"&gt;2b)ii) Hint 10: the percentage uncertain in a calculated value is equal to the largest percentage uncertainty in any of the values used to calculate it&lt;/p&gt;</v>
      </c>
    </row>
    <row r="88" spans="1:8" x14ac:dyDescent="0.2">
      <c r="A88" s="16">
        <v>2</v>
      </c>
      <c r="B88" s="16">
        <v>2</v>
      </c>
      <c r="C88" s="16" t="s">
        <v>665</v>
      </c>
      <c r="D88" s="1">
        <f t="shared" si="7"/>
        <v>11</v>
      </c>
      <c r="E88" s="17" t="s">
        <v>556</v>
      </c>
      <c r="F88" t="str">
        <f t="shared" si="8"/>
        <v>2</v>
      </c>
      <c r="G88" t="str">
        <f t="shared" si="9"/>
        <v>11111111111</v>
      </c>
      <c r="H88" t="str">
        <f t="shared" si="10"/>
        <v>&lt;p id="O2211111111111" class="box hide"&gt;2b)ii) Hint 11: determine the percentage uncertainty in each of the quantities mass, speed and time&lt;/p&gt;</v>
      </c>
    </row>
    <row r="89" spans="1:8" x14ac:dyDescent="0.2">
      <c r="A89" s="16">
        <v>2</v>
      </c>
      <c r="B89" s="16">
        <v>2</v>
      </c>
      <c r="C89" s="16" t="s">
        <v>665</v>
      </c>
      <c r="D89" s="1">
        <f t="shared" si="7"/>
        <v>12</v>
      </c>
      <c r="E89" s="17" t="s">
        <v>779</v>
      </c>
      <c r="F89" t="str">
        <f t="shared" si="8"/>
        <v>2</v>
      </c>
      <c r="G89" t="str">
        <f t="shared" si="9"/>
        <v>111111111111</v>
      </c>
      <c r="H89" t="str">
        <f t="shared" si="10"/>
        <v>&lt;p id="O22111111111111" class="box hide"&gt;2b)ii) Hint 12: percentage uncertainty can be calculated by the formula  (&amp;Delta;y/y) &amp;times; 100, where &amp;Delta;y is the value of the absolute uncertainty&lt;/p&gt;</v>
      </c>
    </row>
    <row r="90" spans="1:8" x14ac:dyDescent="0.2">
      <c r="A90" s="16">
        <v>2</v>
      </c>
      <c r="B90" s="16">
        <v>3</v>
      </c>
      <c r="C90" s="16" t="s">
        <v>662</v>
      </c>
      <c r="D90" s="1">
        <f t="shared" si="7"/>
        <v>1</v>
      </c>
      <c r="E90" s="17" t="s">
        <v>544</v>
      </c>
      <c r="F90" t="str">
        <f t="shared" si="8"/>
        <v>3</v>
      </c>
      <c r="G90" t="str">
        <f t="shared" si="9"/>
        <v>1</v>
      </c>
      <c r="H90" t="str">
        <f>IF(A90=A89,"","&lt;p id="&amp;CHAR(34)&amp;"O"&amp;A90&amp;CHAR(34)&amp;" class="&amp;CHAR(34)&amp;"box hide"&amp;CHAR(34)&amp;"&gt;"&amp;A$11&amp;" "&amp;A90&amp;"&lt;/p&gt; ")&amp;IF(B90=B89,"","&lt;p id="&amp;CHAR(34)&amp;"O"&amp;A90&amp;F90&amp;CHAR(34)&amp;" class="&amp;CHAR(34)&amp;"box hide"&amp;CHAR(34)&amp;"&gt;Question "&amp;B90&amp;"&lt;/p&gt; ")&amp;"&lt;p id="&amp;CHAR(34)&amp;"O"&amp;A90&amp;F90&amp;G90&amp;CHAR(34)&amp;" class="&amp;CHAR(34)&amp;"box hide"&amp;CHAR(34)&amp;"&gt;"&amp;IF(C90="","",B90&amp;C90&amp;") ")&amp;"Hint "&amp;D90&amp;": "&amp;E90&amp;"&lt;/p&gt;"</f>
        <v>&lt;p id="O23" class="box hide"&gt;Question 3&lt;/p&gt; &lt;p id="O231" class="box hide"&gt;3a)i) Hint 1: write suvat down the left hand side of the page and identify which values are given in the question&lt;/p&gt;</v>
      </c>
    </row>
    <row r="91" spans="1:8" x14ac:dyDescent="0.2">
      <c r="A91" s="16">
        <v>2</v>
      </c>
      <c r="B91" s="16">
        <v>3</v>
      </c>
      <c r="C91" s="16" t="s">
        <v>662</v>
      </c>
      <c r="D91" s="1">
        <f t="shared" si="7"/>
        <v>2</v>
      </c>
      <c r="E91" s="17" t="s">
        <v>780</v>
      </c>
      <c r="F91" t="str">
        <f t="shared" si="8"/>
        <v>3</v>
      </c>
      <c r="G91" t="str">
        <f t="shared" si="9"/>
        <v>11</v>
      </c>
      <c r="H91" t="str">
        <f>IF(A91=A90,"","&lt;p id="&amp;CHAR(34)&amp;"O"&amp;A91&amp;CHAR(34)&amp;" class="&amp;CHAR(34)&amp;"box hide"&amp;CHAR(34)&amp;"&gt;"&amp;A$11&amp;" "&amp;A91&amp;"&lt;/p&gt; ")&amp;IF(B91=B90,"","&lt;p id="&amp;CHAR(34)&amp;"O"&amp;A91&amp;F91&amp;CHAR(34)&amp;" class="&amp;CHAR(34)&amp;"box hide"&amp;CHAR(34)&amp;"&gt;Question "&amp;B91&amp;"&lt;/p&gt; ")&amp;"&lt;p id="&amp;CHAR(34)&amp;"O"&amp;A91&amp;F91&amp;G91&amp;CHAR(34)&amp;" class="&amp;CHAR(34)&amp;"box hide"&amp;CHAR(34)&amp;"&gt;"&amp;IF(C91="","",B91&amp;C91&amp;") ")&amp;"Hint "&amp;D91&amp;": "&amp;E91&amp;"&lt;/p&gt;"</f>
        <v>&lt;p id="O2311" class="box hide"&gt;3a)i) Hint 2: you should have u = 5.6 ms&lt;sup&gt;-1&lt;/sup&gt;, v = 0, a = -9.8 ms&lt;sup&gt;-2&lt;/sup&gt; and t = ? (remember, at max height v = 0)&lt;/p&gt;</v>
      </c>
    </row>
    <row r="92" spans="1:8" x14ac:dyDescent="0.2">
      <c r="A92" s="16">
        <v>2</v>
      </c>
      <c r="B92" s="16">
        <v>3</v>
      </c>
      <c r="C92" s="16" t="s">
        <v>662</v>
      </c>
      <c r="D92" s="1">
        <f t="shared" si="7"/>
        <v>3</v>
      </c>
      <c r="E92" s="17" t="s">
        <v>557</v>
      </c>
      <c r="F92" t="str">
        <f t="shared" si="8"/>
        <v>3</v>
      </c>
      <c r="G92" t="str">
        <f t="shared" si="9"/>
        <v>111</v>
      </c>
      <c r="H92" t="str">
        <f t="shared" si="10"/>
        <v>&lt;p id="O23111" class="box hide"&gt;3a)i) Hint 3: use v = u + at to solve for t&lt;/p&gt;</v>
      </c>
    </row>
    <row r="93" spans="1:8" x14ac:dyDescent="0.2">
      <c r="A93" s="16">
        <v>2</v>
      </c>
      <c r="B93" s="16">
        <v>3</v>
      </c>
      <c r="C93" s="16" t="s">
        <v>663</v>
      </c>
      <c r="D93" s="1">
        <f t="shared" si="7"/>
        <v>4</v>
      </c>
      <c r="E93" s="17" t="s">
        <v>544</v>
      </c>
      <c r="F93" t="str">
        <f t="shared" si="8"/>
        <v>3</v>
      </c>
      <c r="G93" t="str">
        <f t="shared" si="9"/>
        <v>1111</v>
      </c>
      <c r="H93" t="str">
        <f t="shared" si="10"/>
        <v>&lt;p id="O231111" class="box hide"&gt;3a)ii) Hint 4: write suvat down the left hand side of the page and identify which values are given in the question&lt;/p&gt;</v>
      </c>
    </row>
    <row r="94" spans="1:8" x14ac:dyDescent="0.2">
      <c r="A94" s="16">
        <v>2</v>
      </c>
      <c r="B94" s="16">
        <v>3</v>
      </c>
      <c r="C94" s="16" t="s">
        <v>663</v>
      </c>
      <c r="D94" s="1">
        <f t="shared" si="7"/>
        <v>5</v>
      </c>
      <c r="E94" s="17" t="s">
        <v>781</v>
      </c>
      <c r="F94" t="str">
        <f t="shared" si="8"/>
        <v>3</v>
      </c>
      <c r="G94" t="str">
        <f t="shared" si="9"/>
        <v>11111</v>
      </c>
      <c r="H94" t="str">
        <f t="shared" si="10"/>
        <v>&lt;p id="O2311111" class="box hide"&gt;3a)ii) Hint 5: you should have u = 0 ms&lt;sup&gt;-1&lt;/sup&gt;, v = -7.7 ms&lt;sup&gt;-1&lt;/sup&gt;, a = -9.8 ms&lt;sup&gt;-2&lt;/sup&gt; and s = ? (or down is positive direction and v and a are both positive)&lt;/p&gt;</v>
      </c>
    </row>
    <row r="95" spans="1:8" x14ac:dyDescent="0.2">
      <c r="A95" s="16">
        <v>2</v>
      </c>
      <c r="B95" s="16">
        <v>3</v>
      </c>
      <c r="C95" s="16" t="s">
        <v>663</v>
      </c>
      <c r="D95" s="1">
        <f t="shared" si="7"/>
        <v>6</v>
      </c>
      <c r="E95" s="17" t="s">
        <v>676</v>
      </c>
      <c r="F95" t="str">
        <f t="shared" si="8"/>
        <v>3</v>
      </c>
      <c r="G95" t="str">
        <f t="shared" si="9"/>
        <v>111111</v>
      </c>
      <c r="H95" t="str">
        <f t="shared" si="10"/>
        <v>&lt;p id="O23111111" class="box hide"&gt;3a)ii) Hint 6: use v&amp;sup2; = u&amp;sup2; + 2as to solve for s&lt;/p&gt;</v>
      </c>
    </row>
    <row r="96" spans="1:8" x14ac:dyDescent="0.2">
      <c r="A96" s="16">
        <v>2</v>
      </c>
      <c r="B96" s="16">
        <v>3</v>
      </c>
      <c r="C96" s="16" t="s">
        <v>666</v>
      </c>
      <c r="D96" s="1">
        <f t="shared" si="7"/>
        <v>7</v>
      </c>
      <c r="E96" s="17" t="s">
        <v>558</v>
      </c>
      <c r="F96" t="str">
        <f t="shared" si="8"/>
        <v>3</v>
      </c>
      <c r="G96" t="str">
        <f t="shared" si="9"/>
        <v>1111111</v>
      </c>
      <c r="H96" t="str">
        <f t="shared" si="10"/>
        <v>&lt;p id="O231111111" class="box hide"&gt;3b) Hint 7: know that acceleration is the same, so gradient of line drawn will be equal to original line&lt;/p&gt;</v>
      </c>
    </row>
    <row r="97" spans="1:8" x14ac:dyDescent="0.2">
      <c r="A97" s="16">
        <v>2</v>
      </c>
      <c r="B97" s="16">
        <v>3</v>
      </c>
      <c r="C97" s="16" t="s">
        <v>666</v>
      </c>
      <c r="D97" s="1">
        <f t="shared" si="7"/>
        <v>8</v>
      </c>
      <c r="E97" s="17" t="s">
        <v>559</v>
      </c>
      <c r="F97" t="str">
        <f t="shared" si="8"/>
        <v>3</v>
      </c>
      <c r="G97" t="str">
        <f t="shared" si="9"/>
        <v>11111111</v>
      </c>
      <c r="H97" t="str">
        <f t="shared" si="10"/>
        <v>&lt;p id="O2311111111" class="box hide"&gt;3b) Hint 8: initial vertical velocity starts higher, so what affect will that have on time to reach max height (when v = 0)?&lt;/p&gt;</v>
      </c>
    </row>
    <row r="98" spans="1:8" x14ac:dyDescent="0.2">
      <c r="A98" s="16">
        <v>2</v>
      </c>
      <c r="B98" s="16">
        <v>3</v>
      </c>
      <c r="C98" s="16" t="s">
        <v>666</v>
      </c>
      <c r="D98" s="1">
        <f t="shared" si="7"/>
        <v>9</v>
      </c>
      <c r="E98" s="17" t="s">
        <v>560</v>
      </c>
      <c r="F98" t="str">
        <f t="shared" si="8"/>
        <v>3</v>
      </c>
      <c r="G98" t="str">
        <f t="shared" si="9"/>
        <v>111111111</v>
      </c>
      <c r="H98" t="str">
        <f t="shared" si="10"/>
        <v>&lt;p id="O23111111111" class="box hide"&gt;3b) Hint 9: max height is greater, so what affect will that have on speed of ball when it hits the ground?&lt;/p&gt;</v>
      </c>
    </row>
    <row r="99" spans="1:8" x14ac:dyDescent="0.2">
      <c r="A99" s="16">
        <v>2</v>
      </c>
      <c r="B99" s="16">
        <v>4</v>
      </c>
      <c r="C99" s="16"/>
      <c r="D99" s="1">
        <f t="shared" si="7"/>
        <v>1</v>
      </c>
      <c r="E99" s="17" t="s">
        <v>561</v>
      </c>
      <c r="F99" t="str">
        <f t="shared" si="8"/>
        <v>4</v>
      </c>
      <c r="G99" t="str">
        <f t="shared" si="9"/>
        <v>1</v>
      </c>
      <c r="H99" t="str">
        <f t="shared" si="10"/>
        <v>&lt;p id="O24" class="box hide"&gt;Question 4&lt;/p&gt; &lt;p id="O241" class="box hide"&gt;Hint 1: remember, open ended question is there to show off your knowledge of Physics, so you must apply Higher Physics knowledge to the context&lt;/p&gt;</v>
      </c>
    </row>
    <row r="100" spans="1:8" x14ac:dyDescent="0.2">
      <c r="A100" s="16">
        <v>2</v>
      </c>
      <c r="B100" s="16">
        <v>4</v>
      </c>
      <c r="C100" s="16"/>
      <c r="D100" s="1">
        <f t="shared" si="7"/>
        <v>2</v>
      </c>
      <c r="E100" s="17" t="s">
        <v>562</v>
      </c>
      <c r="F100" t="str">
        <f t="shared" si="8"/>
        <v>4</v>
      </c>
      <c r="G100" t="str">
        <f t="shared" si="9"/>
        <v>11</v>
      </c>
      <c r="H100" t="str">
        <f t="shared" si="10"/>
        <v>&lt;p id="O2411" class="box hide"&gt;Hint 2: an answer does not have to be perfect, or complete, for 3 marks, but simply display a good knowledge of Physics&lt;/p&gt;</v>
      </c>
    </row>
    <row r="101" spans="1:8" x14ac:dyDescent="0.2">
      <c r="A101" s="16">
        <v>2</v>
      </c>
      <c r="B101" s="16">
        <v>4</v>
      </c>
      <c r="C101" s="16"/>
      <c r="D101" s="1">
        <f t="shared" si="7"/>
        <v>3</v>
      </c>
      <c r="E101" s="17" t="s">
        <v>563</v>
      </c>
      <c r="F101" t="str">
        <f t="shared" si="8"/>
        <v>4</v>
      </c>
      <c r="G101" t="str">
        <f t="shared" si="9"/>
        <v>111</v>
      </c>
      <c r="H101" t="str">
        <f t="shared" si="10"/>
        <v>&lt;p id="O24111" class="box hide"&gt;Hint 3: think about how this situation relates to the formula provided&lt;/p&gt;</v>
      </c>
    </row>
    <row r="102" spans="1:8" ht="17" x14ac:dyDescent="0.2">
      <c r="A102" s="16">
        <v>2</v>
      </c>
      <c r="B102" s="16">
        <v>4</v>
      </c>
      <c r="C102" s="16"/>
      <c r="D102" s="1">
        <f t="shared" si="7"/>
        <v>4</v>
      </c>
      <c r="E102" s="21" t="s">
        <v>805</v>
      </c>
      <c r="F102" t="str">
        <f t="shared" si="8"/>
        <v>4</v>
      </c>
      <c r="G102" t="str">
        <f t="shared" si="9"/>
        <v>1111</v>
      </c>
      <c r="H102" t="str">
        <f t="shared" si="10"/>
        <v>&lt;p id="O241111" class="box hide"&gt;Hint 4: identify that the freqency relates to the number of cars passing a point in one second&lt;/p&gt;</v>
      </c>
    </row>
    <row r="103" spans="1:8" ht="17" x14ac:dyDescent="0.2">
      <c r="A103" s="16">
        <v>2</v>
      </c>
      <c r="B103" s="16">
        <v>4</v>
      </c>
      <c r="C103" s="16"/>
      <c r="D103" s="1">
        <f t="shared" si="7"/>
        <v>5</v>
      </c>
      <c r="E103" s="21" t="s">
        <v>806</v>
      </c>
      <c r="F103" t="str">
        <f t="shared" si="8"/>
        <v>4</v>
      </c>
      <c r="G103" t="str">
        <f t="shared" si="9"/>
        <v>11111</v>
      </c>
      <c r="H103" t="str">
        <f t="shared" si="10"/>
        <v>&lt;p id="O2411111" class="box hide"&gt;Hint 5: identify that the wavelength in the formula relates to the distance from one car to the next&lt;/p&gt;</v>
      </c>
    </row>
    <row r="104" spans="1:8" ht="17" x14ac:dyDescent="0.2">
      <c r="A104" s="16">
        <v>2</v>
      </c>
      <c r="B104" s="16">
        <v>4</v>
      </c>
      <c r="C104" s="16"/>
      <c r="D104" s="1">
        <f t="shared" si="7"/>
        <v>6</v>
      </c>
      <c r="E104" s="21" t="s">
        <v>807</v>
      </c>
      <c r="F104" t="str">
        <f t="shared" si="8"/>
        <v>4</v>
      </c>
      <c r="G104" t="str">
        <f t="shared" si="9"/>
        <v>111111</v>
      </c>
      <c r="H104" t="str">
        <f t="shared" si="10"/>
        <v>&lt;p id="O24111111" class="box hide"&gt;Hint 6: consider how low frequency and wavelength relate to congestion and the speed of vehicles (perhaps with example calculations)&lt;/p&gt;</v>
      </c>
    </row>
    <row r="105" spans="1:8" ht="17" x14ac:dyDescent="0.2">
      <c r="A105" s="16">
        <v>2</v>
      </c>
      <c r="B105" s="16">
        <v>4</v>
      </c>
      <c r="C105" s="16"/>
      <c r="D105" s="1">
        <f t="shared" si="7"/>
        <v>7</v>
      </c>
      <c r="E105" s="21" t="s">
        <v>808</v>
      </c>
      <c r="F105" t="str">
        <f t="shared" si="8"/>
        <v>4</v>
      </c>
      <c r="G105" t="str">
        <f t="shared" si="9"/>
        <v>1111111</v>
      </c>
      <c r="H105" t="str">
        <f t="shared" si="10"/>
        <v>&lt;p id="O241111111" class="box hide"&gt;Hint 7: consider how high frequency and wavelength relate to congestion and the speed of vehicles (perhaps with example calculations)&lt;/p&gt;</v>
      </c>
    </row>
    <row r="106" spans="1:8" x14ac:dyDescent="0.2">
      <c r="A106" s="16">
        <v>2</v>
      </c>
      <c r="B106" s="16">
        <v>4</v>
      </c>
      <c r="C106" s="16"/>
      <c r="D106" s="1">
        <f t="shared" si="7"/>
        <v>8</v>
      </c>
      <c r="E106" s="17" t="s">
        <v>782</v>
      </c>
      <c r="F106" t="str">
        <f t="shared" si="8"/>
        <v>4</v>
      </c>
      <c r="G106" t="str">
        <f t="shared" si="9"/>
        <v>11111111</v>
      </c>
      <c r="H106" t="str">
        <f t="shared" si="10"/>
        <v>&lt;p id="O2411111111" class="box hide"&gt;Hint 8: consider showing how the units for speed compare with the units of frequency &amp;times; wavelength&lt;/p&gt;</v>
      </c>
    </row>
    <row r="107" spans="1:8" x14ac:dyDescent="0.2">
      <c r="A107" s="16">
        <v>2</v>
      </c>
      <c r="B107" s="16">
        <v>4</v>
      </c>
      <c r="C107" s="16"/>
      <c r="D107" s="1">
        <f t="shared" si="7"/>
        <v>9</v>
      </c>
      <c r="E107" s="17" t="s">
        <v>564</v>
      </c>
      <c r="F107" t="str">
        <f t="shared" si="8"/>
        <v>4</v>
      </c>
      <c r="G107" t="str">
        <f t="shared" si="9"/>
        <v>111111111</v>
      </c>
      <c r="H107" t="str">
        <f t="shared" si="10"/>
        <v>&lt;p id="O24111111111" class="box hide"&gt;Hint 9: relate the idea that a wave model is essentially being use to describe objects that appear like particles, where else in Physics does this occur?&lt;/p&gt;</v>
      </c>
    </row>
    <row r="108" spans="1:8" x14ac:dyDescent="0.2">
      <c r="A108" s="16">
        <v>2</v>
      </c>
      <c r="B108" s="16">
        <v>5</v>
      </c>
      <c r="C108" s="16" t="s">
        <v>662</v>
      </c>
      <c r="D108" s="1">
        <f t="shared" si="7"/>
        <v>1</v>
      </c>
      <c r="E108" s="17" t="s">
        <v>565</v>
      </c>
      <c r="F108" t="str">
        <f t="shared" si="8"/>
        <v>5</v>
      </c>
      <c r="G108" t="str">
        <f t="shared" si="9"/>
        <v>1</v>
      </c>
      <c r="H108" t="str">
        <f t="shared" si="10"/>
        <v>&lt;p id="O25" class="box hide"&gt;Question 5&lt;/p&gt; &lt;p id="O251" class="box hide"&gt;5a)i) Hint 1: a calculation showing the ratio of the mass of the star to the mass of the planet is required&lt;/p&gt;</v>
      </c>
    </row>
    <row r="109" spans="1:8" x14ac:dyDescent="0.2">
      <c r="A109" s="16">
        <v>2</v>
      </c>
      <c r="B109" s="16">
        <v>5</v>
      </c>
      <c r="C109" s="16" t="s">
        <v>662</v>
      </c>
      <c r="D109" s="1">
        <f t="shared" si="7"/>
        <v>2</v>
      </c>
      <c r="E109" s="17" t="s">
        <v>566</v>
      </c>
      <c r="F109" t="str">
        <f t="shared" si="8"/>
        <v>5</v>
      </c>
      <c r="G109" t="str">
        <f t="shared" si="9"/>
        <v>11</v>
      </c>
      <c r="H109" t="str">
        <f t="shared" si="10"/>
        <v>&lt;p id="O2511" class="box hide"&gt;5a)i) Hint 2: the calculation can be simplified to simply compare the powers of ten&lt;/p&gt;</v>
      </c>
    </row>
    <row r="110" spans="1:8" x14ac:dyDescent="0.2">
      <c r="A110" s="16">
        <v>2</v>
      </c>
      <c r="B110" s="16">
        <v>5</v>
      </c>
      <c r="C110" s="16" t="s">
        <v>662</v>
      </c>
      <c r="D110" s="1">
        <f t="shared" si="7"/>
        <v>3</v>
      </c>
      <c r="E110" s="17" t="s">
        <v>567</v>
      </c>
      <c r="F110" t="str">
        <f t="shared" si="8"/>
        <v>5</v>
      </c>
      <c r="G110" t="str">
        <f t="shared" si="9"/>
        <v>111</v>
      </c>
      <c r="H110" t="str">
        <f t="shared" si="10"/>
        <v>&lt;p id="O25111" class="box hide"&gt;5a)i) Hint 3: understand that one power of ten increase is equivalent to an order of magnitude increase&lt;/p&gt;</v>
      </c>
    </row>
    <row r="111" spans="1:8" x14ac:dyDescent="0.2">
      <c r="A111" s="16">
        <v>2</v>
      </c>
      <c r="B111" s="16">
        <v>5</v>
      </c>
      <c r="C111" s="16" t="s">
        <v>662</v>
      </c>
      <c r="D111" s="1">
        <f t="shared" si="7"/>
        <v>4</v>
      </c>
      <c r="E111" s="17" t="s">
        <v>568</v>
      </c>
      <c r="F111" t="str">
        <f t="shared" si="8"/>
        <v>5</v>
      </c>
      <c r="G111" t="str">
        <f t="shared" si="9"/>
        <v>1111</v>
      </c>
      <c r="H111" t="str">
        <f t="shared" si="10"/>
        <v>&lt;p id="O251111" class="box hide"&gt;5a)i) Hint 4: determine how many powers of ten bigger is the star to the planet&lt;/p&gt;</v>
      </c>
    </row>
    <row r="112" spans="1:8" x14ac:dyDescent="0.2">
      <c r="A112" s="16">
        <v>2</v>
      </c>
      <c r="B112" s="16">
        <v>5</v>
      </c>
      <c r="C112" s="16" t="s">
        <v>663</v>
      </c>
      <c r="D112" s="1">
        <f t="shared" si="7"/>
        <v>5</v>
      </c>
      <c r="E112" s="17" t="s">
        <v>569</v>
      </c>
      <c r="F112" t="str">
        <f t="shared" si="8"/>
        <v>5</v>
      </c>
      <c r="G112" t="str">
        <f t="shared" si="9"/>
        <v>11111</v>
      </c>
      <c r="H112" t="str">
        <f t="shared" si="10"/>
        <v>&lt;p id="O2511111" class="box hide"&gt;5a)ii) Hint 5: the two masses and the distance between the bodies is given in the question&lt;/p&gt;</v>
      </c>
    </row>
    <row r="113" spans="1:8" x14ac:dyDescent="0.2">
      <c r="A113" s="16">
        <v>2</v>
      </c>
      <c r="B113" s="16">
        <v>5</v>
      </c>
      <c r="C113" s="16" t="s">
        <v>663</v>
      </c>
      <c r="D113" s="1">
        <f t="shared" si="7"/>
        <v>6</v>
      </c>
      <c r="E113" s="17" t="s">
        <v>783</v>
      </c>
      <c r="F113" t="str">
        <f t="shared" si="8"/>
        <v>5</v>
      </c>
      <c r="G113" t="str">
        <f t="shared" si="9"/>
        <v>111111</v>
      </c>
      <c r="H113" t="str">
        <f t="shared" si="10"/>
        <v>&lt;p id="O25111111" class="box hide"&gt;5a)ii) Hint 6: use F = GM&amp;#8321;m&amp;#8322;/r&amp;sup2;  to determine the gravitational force between the bodies&lt;/p&gt;</v>
      </c>
    </row>
    <row r="114" spans="1:8" x14ac:dyDescent="0.2">
      <c r="A114" s="16">
        <v>2</v>
      </c>
      <c r="B114" s="16">
        <v>5</v>
      </c>
      <c r="C114" s="16" t="s">
        <v>663</v>
      </c>
      <c r="D114" s="1">
        <f t="shared" si="7"/>
        <v>7</v>
      </c>
      <c r="E114" s="17" t="s">
        <v>570</v>
      </c>
      <c r="F114" t="str">
        <f t="shared" si="8"/>
        <v>5</v>
      </c>
      <c r="G114" t="str">
        <f t="shared" si="9"/>
        <v>1111111</v>
      </c>
      <c r="H114" t="str">
        <f t="shared" si="10"/>
        <v>&lt;p id="O251111111" class="box hide"&gt;5a)ii) Hint 7: G is the universal gravitational constant, given in the data sheet at the front of the exam paper&lt;/p&gt;</v>
      </c>
    </row>
    <row r="115" spans="1:8" x14ac:dyDescent="0.2">
      <c r="A115" s="16">
        <v>2</v>
      </c>
      <c r="B115" s="16">
        <v>5</v>
      </c>
      <c r="C115" s="16" t="s">
        <v>664</v>
      </c>
      <c r="D115" s="1">
        <f t="shared" si="7"/>
        <v>8</v>
      </c>
      <c r="E115" s="17" t="s">
        <v>571</v>
      </c>
      <c r="F115" t="str">
        <f t="shared" si="8"/>
        <v>5</v>
      </c>
      <c r="G115" t="str">
        <f t="shared" si="9"/>
        <v>11111111</v>
      </c>
      <c r="H115" t="str">
        <f t="shared" si="10"/>
        <v>&lt;p id="O2511111111" class="box hide"&gt;5b)i) Hint 8: know that redshift is the ratio of the speed of the star to the speed of light (z = v/c)&lt;/p&gt;</v>
      </c>
    </row>
    <row r="116" spans="1:8" x14ac:dyDescent="0.2">
      <c r="A116" s="16">
        <v>2</v>
      </c>
      <c r="B116" s="16">
        <v>5</v>
      </c>
      <c r="C116" s="16" t="s">
        <v>664</v>
      </c>
      <c r="D116" s="1">
        <f t="shared" si="7"/>
        <v>9</v>
      </c>
      <c r="E116" s="17" t="s">
        <v>572</v>
      </c>
      <c r="F116" t="str">
        <f t="shared" si="8"/>
        <v>5</v>
      </c>
      <c r="G116" t="str">
        <f t="shared" si="9"/>
        <v>111111111</v>
      </c>
      <c r="H116" t="str">
        <f t="shared" si="10"/>
        <v>&lt;p id="O25111111111" class="box hide"&gt;5b)i) Hint 9: use the recession speed given for the star and the speed of light to calculate redshift&lt;/p&gt;</v>
      </c>
    </row>
    <row r="117" spans="1:8" x14ac:dyDescent="0.2">
      <c r="A117" s="16">
        <v>2</v>
      </c>
      <c r="B117" s="16">
        <v>5</v>
      </c>
      <c r="C117" s="16" t="s">
        <v>665</v>
      </c>
      <c r="D117" s="1">
        <f>IF(B117=B116,D116+1,1)</f>
        <v>10</v>
      </c>
      <c r="E117" s="17" t="s">
        <v>573</v>
      </c>
      <c r="F117" t="str">
        <f>MID("123456789ABCDEFGHIJKLMNOPQRSTUV",B117,1)</f>
        <v>5</v>
      </c>
      <c r="G117" t="str">
        <f t="shared" si="9"/>
        <v>1111111111</v>
      </c>
      <c r="H117" t="str">
        <f>IF(A117=A116,"","&lt;p id="&amp;CHAR(34)&amp;"O"&amp;A117&amp;CHAR(34)&amp;" class="&amp;CHAR(34)&amp;"box hide"&amp;CHAR(34)&amp;"&gt;"&amp;A$11&amp;" "&amp;A117&amp;"&lt;/p&gt; ")&amp;IF(B117=B116,"","&lt;p id="&amp;CHAR(34)&amp;"O"&amp;A117&amp;F117&amp;CHAR(34)&amp;" class="&amp;CHAR(34)&amp;"box hide"&amp;CHAR(34)&amp;"&gt;Question "&amp;B117&amp;"&lt;/p&gt; ")&amp;"&lt;p id="&amp;CHAR(34)&amp;"O"&amp;A117&amp;F117&amp;G117&amp;CHAR(34)&amp;" class="&amp;CHAR(34)&amp;"box hide"&amp;CHAR(34)&amp;"&gt;"&amp;IF(C117="","",B117&amp;C117&amp;") ")&amp;"Hint "&amp;D117&amp;": "&amp;E117&amp;"&lt;/p&gt;"</f>
        <v>&lt;p id="O251111111111" class="box hide"&gt;5b)ii) Hint 10: how would the force on the star be affected by the mass of the larger planet&lt;/p&gt;</v>
      </c>
    </row>
    <row r="118" spans="1:8" x14ac:dyDescent="0.2">
      <c r="A118" s="16">
        <v>2</v>
      </c>
      <c r="B118" s="16">
        <v>5</v>
      </c>
      <c r="C118" s="16" t="s">
        <v>665</v>
      </c>
      <c r="D118" s="1">
        <f>IF(B118=B117,D117+1,1)</f>
        <v>11</v>
      </c>
      <c r="E118" s="17" t="s">
        <v>574</v>
      </c>
      <c r="F118" t="str">
        <f>MID("123456789ABCDEFGHIJKLMNOPQRSTUV",B118,1)</f>
        <v>5</v>
      </c>
      <c r="G118" t="str">
        <f t="shared" si="9"/>
        <v>11111111111</v>
      </c>
      <c r="H118" t="str">
        <f>IF(A118=A117,"","&lt;p id="&amp;CHAR(34)&amp;"O"&amp;A118&amp;CHAR(34)&amp;" class="&amp;CHAR(34)&amp;"box hide"&amp;CHAR(34)&amp;"&gt;"&amp;A$11&amp;" "&amp;A118&amp;"&lt;/p&gt; ")&amp;IF(B118=B117,"","&lt;p id="&amp;CHAR(34)&amp;"O"&amp;A118&amp;F118&amp;CHAR(34)&amp;" class="&amp;CHAR(34)&amp;"box hide"&amp;CHAR(34)&amp;"&gt;Question "&amp;B118&amp;"&lt;/p&gt; ")&amp;"&lt;p id="&amp;CHAR(34)&amp;"O"&amp;A118&amp;F118&amp;G118&amp;CHAR(34)&amp;" class="&amp;CHAR(34)&amp;"box hide"&amp;CHAR(34)&amp;"&gt;"&amp;IF(C118="","",B118&amp;C118&amp;") ")&amp;"Hint "&amp;D118&amp;": "&amp;E118&amp;"&lt;/p&gt;"</f>
        <v>&lt;p id="O2511111111111" class="box hide"&gt;5b)ii) Hint 11: assuming the force on the star is larger due to a planet of larger mass, what impact would that have on the star's radius of orbit?&lt;/p&gt;</v>
      </c>
    </row>
    <row r="119" spans="1:8" x14ac:dyDescent="0.2">
      <c r="A119" s="16">
        <v>2</v>
      </c>
      <c r="B119" s="16">
        <v>6</v>
      </c>
      <c r="C119" s="16" t="s">
        <v>667</v>
      </c>
      <c r="D119" s="1">
        <f>IF(B119=B118,D118+1,1)</f>
        <v>1</v>
      </c>
      <c r="E119" s="17" t="s">
        <v>575</v>
      </c>
      <c r="F119" t="str">
        <f t="shared" si="8"/>
        <v>6</v>
      </c>
      <c r="G119" t="str">
        <f t="shared" si="9"/>
        <v>1</v>
      </c>
      <c r="H119" t="str">
        <f>IF(A119=A118,"","&lt;p id="&amp;CHAR(34)&amp;"O"&amp;A119&amp;CHAR(34)&amp;" class="&amp;CHAR(34)&amp;"box hide"&amp;CHAR(34)&amp;"&gt;"&amp;A$11&amp;" "&amp;A119&amp;"&lt;/p&gt; ")&amp;IF(B119=B118,"","&lt;p id="&amp;CHAR(34)&amp;"O"&amp;A119&amp;F119&amp;CHAR(34)&amp;" class="&amp;CHAR(34)&amp;"box hide"&amp;CHAR(34)&amp;"&gt;Question "&amp;B119&amp;"&lt;/p&gt; ")&amp;"&lt;p id="&amp;CHAR(34)&amp;"O"&amp;A119&amp;F119&amp;G119&amp;CHAR(34)&amp;" class="&amp;CHAR(34)&amp;"box hide"&amp;CHAR(34)&amp;"&gt;"&amp;IF(C119="","",B119&amp;C119&amp;") ")&amp;"Hint "&amp;D119&amp;": "&amp;E119&amp;"&lt;/p&gt;"</f>
        <v>&lt;p id="O26" class="box hide"&gt;Question 6&lt;/p&gt; &lt;p id="O261" class="box hide"&gt;6a) Hint 1: use E = hf to determine how a high frequency photon would affect the energy of the photon&lt;/p&gt;</v>
      </c>
    </row>
    <row r="120" spans="1:8" x14ac:dyDescent="0.2">
      <c r="A120" s="16">
        <v>2</v>
      </c>
      <c r="B120" s="16">
        <v>6</v>
      </c>
      <c r="C120" s="16" t="s">
        <v>667</v>
      </c>
      <c r="D120" s="1">
        <f t="shared" si="7"/>
        <v>2</v>
      </c>
      <c r="E120" s="17" t="s">
        <v>576</v>
      </c>
      <c r="F120" t="str">
        <f t="shared" si="8"/>
        <v>6</v>
      </c>
      <c r="G120" t="str">
        <f t="shared" si="9"/>
        <v>11</v>
      </c>
      <c r="H120" t="str">
        <f t="shared" si="10"/>
        <v>&lt;p id="O2611" class="box hide"&gt;6a) Hint 2: recognise that when photons are absorbed by electrons, the electrons jump up to higher energy levels.&lt;/p&gt;</v>
      </c>
    </row>
    <row r="121" spans="1:8" x14ac:dyDescent="0.2">
      <c r="A121" s="16">
        <v>2</v>
      </c>
      <c r="B121" s="16">
        <v>6</v>
      </c>
      <c r="C121" s="16" t="s">
        <v>667</v>
      </c>
      <c r="D121" s="1">
        <f t="shared" si="7"/>
        <v>3</v>
      </c>
      <c r="E121" s="17" t="s">
        <v>578</v>
      </c>
      <c r="F121" t="str">
        <f t="shared" si="8"/>
        <v>6</v>
      </c>
      <c r="G121" t="str">
        <f t="shared" si="9"/>
        <v>111</v>
      </c>
      <c r="H121" t="str">
        <f t="shared" si="10"/>
        <v>&lt;p id="O26111" class="box hide"&gt;6a) Hint 3: an absorption of the highest frequency photon would correspond to the highest energy transition&lt;/p&gt;</v>
      </c>
    </row>
    <row r="122" spans="1:8" x14ac:dyDescent="0.2">
      <c r="A122" s="16">
        <v>2</v>
      </c>
      <c r="B122" s="16">
        <v>6</v>
      </c>
      <c r="C122" s="16" t="s">
        <v>667</v>
      </c>
      <c r="D122" s="1">
        <f t="shared" si="7"/>
        <v>4</v>
      </c>
      <c r="E122" s="17" t="s">
        <v>577</v>
      </c>
      <c r="F122" t="str">
        <f t="shared" si="8"/>
        <v>6</v>
      </c>
      <c r="G122" t="str">
        <f t="shared" si="9"/>
        <v>1111</v>
      </c>
      <c r="H122" t="str">
        <f t="shared" si="10"/>
        <v>&lt;p id="O261111" class="box hide"&gt;6a) Hint 4: the direction of the transition is upward, this must be included in your response&lt;/p&gt;</v>
      </c>
    </row>
    <row r="123" spans="1:8" x14ac:dyDescent="0.2">
      <c r="A123" s="16">
        <v>2</v>
      </c>
      <c r="B123" s="16">
        <v>6</v>
      </c>
      <c r="C123" s="16" t="s">
        <v>666</v>
      </c>
      <c r="D123" s="1">
        <f t="shared" si="7"/>
        <v>5</v>
      </c>
      <c r="E123" s="17" t="s">
        <v>784</v>
      </c>
      <c r="F123" t="str">
        <f t="shared" si="8"/>
        <v>6</v>
      </c>
      <c r="G123" t="str">
        <f t="shared" si="9"/>
        <v>11111</v>
      </c>
      <c r="H123" t="str">
        <f t="shared" si="10"/>
        <v>&lt;p id="O2611111" class="box hide"&gt;6b) Hint 5: find the energy difference between E&amp;#8321; and E&amp;#8323; by calculating E&amp;#8323; - E&amp;#8321;&lt;/p&gt;</v>
      </c>
    </row>
    <row r="124" spans="1:8" x14ac:dyDescent="0.2">
      <c r="A124" s="16">
        <v>2</v>
      </c>
      <c r="B124" s="16">
        <v>6</v>
      </c>
      <c r="C124" s="16" t="s">
        <v>666</v>
      </c>
      <c r="D124" s="1">
        <f t="shared" si="7"/>
        <v>6</v>
      </c>
      <c r="E124" s="17" t="s">
        <v>579</v>
      </c>
      <c r="F124" t="str">
        <f t="shared" si="8"/>
        <v>6</v>
      </c>
      <c r="G124" t="str">
        <f t="shared" si="9"/>
        <v>111111</v>
      </c>
      <c r="H124" t="str">
        <f t="shared" si="10"/>
        <v>&lt;p id="O26111111" class="box hide"&gt;6b) Hint 6: recognise that this energy difference corresponds to the energy of photon absorbed&lt;/p&gt;</v>
      </c>
    </row>
    <row r="125" spans="1:8" x14ac:dyDescent="0.2">
      <c r="A125" s="16">
        <v>2</v>
      </c>
      <c r="B125" s="16">
        <v>6</v>
      </c>
      <c r="C125" s="16" t="s">
        <v>666</v>
      </c>
      <c r="D125" s="1">
        <f t="shared" si="7"/>
        <v>7</v>
      </c>
      <c r="E125" s="17" t="s">
        <v>580</v>
      </c>
      <c r="F125" t="str">
        <f t="shared" si="8"/>
        <v>6</v>
      </c>
      <c r="G125" t="str">
        <f t="shared" si="9"/>
        <v>1111111</v>
      </c>
      <c r="H125" t="str">
        <f t="shared" si="10"/>
        <v>&lt;p id="O261111111" class="box hide"&gt;6b) Hint 7: Use E = hf to determine the frequency of the photon absorbed, given planck's constant on the data sheet&lt;/p&gt;</v>
      </c>
    </row>
    <row r="126" spans="1:8" x14ac:dyDescent="0.2">
      <c r="A126" s="16">
        <v>2</v>
      </c>
      <c r="B126" s="16">
        <v>7</v>
      </c>
      <c r="C126" s="16" t="s">
        <v>667</v>
      </c>
      <c r="D126" s="1">
        <f t="shared" si="7"/>
        <v>1</v>
      </c>
      <c r="E126" s="17" t="s">
        <v>581</v>
      </c>
      <c r="F126" t="str">
        <f t="shared" si="8"/>
        <v>7</v>
      </c>
      <c r="G126" t="str">
        <f t="shared" si="9"/>
        <v>1</v>
      </c>
      <c r="H126" t="str">
        <f t="shared" si="10"/>
        <v>&lt;p id="O27" class="box hide"&gt;Question 7&lt;/p&gt; &lt;p id="O271" class="box hide"&gt;7a) Hint 1: understand that fundamental particles are particles that cannot be broken down into smaller particles&lt;/p&gt;</v>
      </c>
    </row>
    <row r="127" spans="1:8" x14ac:dyDescent="0.2">
      <c r="A127" s="16">
        <v>2</v>
      </c>
      <c r="B127" s="16">
        <v>7</v>
      </c>
      <c r="C127" s="16" t="s">
        <v>664</v>
      </c>
      <c r="D127" s="1">
        <f t="shared" si="7"/>
        <v>2</v>
      </c>
      <c r="E127" s="17" t="s">
        <v>589</v>
      </c>
      <c r="F127" t="str">
        <f t="shared" si="8"/>
        <v>7</v>
      </c>
      <c r="G127" t="str">
        <f t="shared" si="9"/>
        <v>11</v>
      </c>
      <c r="H127" t="str">
        <f t="shared" si="10"/>
        <v>&lt;p id="O2711" class="box hide"&gt;7b)i) Hint 2: recognise that hadrons is the term given to any composite particle made of quarks, either 2 quarks (quark and anit-quark pair called a meson) or 3 quarks (baryon)&lt;/p&gt;</v>
      </c>
    </row>
    <row r="128" spans="1:8" x14ac:dyDescent="0.2">
      <c r="A128" s="16">
        <v>2</v>
      </c>
      <c r="B128" s="16">
        <v>7</v>
      </c>
      <c r="C128" s="16" t="s">
        <v>664</v>
      </c>
      <c r="D128" s="1">
        <f t="shared" si="7"/>
        <v>3</v>
      </c>
      <c r="E128" s="17" t="s">
        <v>582</v>
      </c>
      <c r="F128" t="str">
        <f t="shared" si="8"/>
        <v>7</v>
      </c>
      <c r="G128" t="str">
        <f t="shared" si="9"/>
        <v>111</v>
      </c>
      <c r="H128" t="str">
        <f t="shared" si="10"/>
        <v>&lt;p id="O27111" class="box hide"&gt;7b)i) Hint 3: recognise that baryons are composite particles made of 3 quarks&lt;/p&gt;</v>
      </c>
    </row>
    <row r="129" spans="1:8" x14ac:dyDescent="0.2">
      <c r="A129" s="16">
        <v>2</v>
      </c>
      <c r="B129" s="16">
        <v>7</v>
      </c>
      <c r="C129" s="16" t="s">
        <v>665</v>
      </c>
      <c r="D129" s="1">
        <f t="shared" si="7"/>
        <v>4</v>
      </c>
      <c r="E129" s="17" t="s">
        <v>583</v>
      </c>
      <c r="F129" t="str">
        <f t="shared" si="8"/>
        <v>7</v>
      </c>
      <c r="G129" t="str">
        <f t="shared" si="9"/>
        <v>1111</v>
      </c>
      <c r="H129" t="str">
        <f t="shared" si="10"/>
        <v>&lt;p id="O271111" class="box hide"&gt;7b)ii) Hint 4: notice in the table that the sigma plus particle has a charge of +1&lt;/p&gt;</v>
      </c>
    </row>
    <row r="130" spans="1:8" x14ac:dyDescent="0.2">
      <c r="A130" s="16">
        <v>2</v>
      </c>
      <c r="B130" s="16">
        <v>7</v>
      </c>
      <c r="C130" s="16" t="s">
        <v>665</v>
      </c>
      <c r="D130" s="1">
        <f t="shared" si="7"/>
        <v>5</v>
      </c>
      <c r="E130" s="17" t="s">
        <v>584</v>
      </c>
      <c r="F130" t="str">
        <f t="shared" si="8"/>
        <v>7</v>
      </c>
      <c r="G130" t="str">
        <f t="shared" si="9"/>
        <v>11111</v>
      </c>
      <c r="H130" t="str">
        <f t="shared" si="10"/>
        <v>&lt;p id="O2711111" class="box hide"&gt;7b)ii) Hint 5: notice that the sigma plus particle has two up quarks and one strange quark&lt;/p&gt;</v>
      </c>
    </row>
    <row r="131" spans="1:8" x14ac:dyDescent="0.2">
      <c r="A131" s="16">
        <v>2</v>
      </c>
      <c r="B131" s="16">
        <v>7</v>
      </c>
      <c r="C131" s="16" t="s">
        <v>665</v>
      </c>
      <c r="D131" s="1">
        <f t="shared" si="7"/>
        <v>6</v>
      </c>
      <c r="E131" s="17" t="s">
        <v>585</v>
      </c>
      <c r="F131" t="str">
        <f t="shared" si="8"/>
        <v>7</v>
      </c>
      <c r="G131" t="str">
        <f t="shared" si="9"/>
        <v>111111</v>
      </c>
      <c r="H131" t="str">
        <f t="shared" si="10"/>
        <v>&lt;p id="O27111111" class="box hide"&gt;7b)ii) Hint 6: determine the total charge of 2 up quarks&lt;/p&gt;</v>
      </c>
    </row>
    <row r="132" spans="1:8" x14ac:dyDescent="0.2">
      <c r="A132" s="16">
        <v>2</v>
      </c>
      <c r="B132" s="16">
        <v>7</v>
      </c>
      <c r="C132" s="16" t="s">
        <v>665</v>
      </c>
      <c r="D132" s="1">
        <f t="shared" si="7"/>
        <v>7</v>
      </c>
      <c r="E132" s="17" t="s">
        <v>586</v>
      </c>
      <c r="F132" t="str">
        <f t="shared" si="8"/>
        <v>7</v>
      </c>
      <c r="G132" t="str">
        <f t="shared" si="9"/>
        <v>1111111</v>
      </c>
      <c r="H132" t="str">
        <f t="shared" si="10"/>
        <v>&lt;p id="O271111111" class="box hide"&gt;7b)ii) Hint 7: subtract the total charge of the 2 up quarks from the total charge of the sigma plus to determine the charge of the strange particle&lt;/p&gt;</v>
      </c>
    </row>
    <row r="133" spans="1:8" x14ac:dyDescent="0.2">
      <c r="A133" s="16">
        <v>2</v>
      </c>
      <c r="B133" s="16">
        <v>7</v>
      </c>
      <c r="C133" s="16" t="s">
        <v>669</v>
      </c>
      <c r="D133" s="1">
        <f t="shared" si="7"/>
        <v>8</v>
      </c>
      <c r="E133" s="17" t="s">
        <v>587</v>
      </c>
      <c r="F133" t="str">
        <f t="shared" si="8"/>
        <v>7</v>
      </c>
      <c r="G133" t="str">
        <f t="shared" si="9"/>
        <v>11111111</v>
      </c>
      <c r="H133" t="str">
        <f t="shared" si="10"/>
        <v>&lt;p id="O2711111111" class="box hide"&gt;7c)i) Hint 8: know that the strong force holds quarks together in a nucleus&lt;/p&gt;</v>
      </c>
    </row>
    <row r="134" spans="1:8" x14ac:dyDescent="0.2">
      <c r="A134" s="16">
        <v>2</v>
      </c>
      <c r="B134" s="16">
        <v>7</v>
      </c>
      <c r="C134" s="16" t="s">
        <v>670</v>
      </c>
      <c r="D134" s="1">
        <f t="shared" si="7"/>
        <v>9</v>
      </c>
      <c r="E134" s="17" t="s">
        <v>588</v>
      </c>
      <c r="F134" t="str">
        <f t="shared" si="8"/>
        <v>7</v>
      </c>
      <c r="G134" t="str">
        <f t="shared" si="9"/>
        <v>111111111</v>
      </c>
      <c r="H134" t="str">
        <f t="shared" si="10"/>
        <v>&lt;p id="O27111111111" class="box hide"&gt;7c)ii) Hint 9: know that the gluon is the force carrier (boson) associated with the strong force&lt;/p&gt;</v>
      </c>
    </row>
    <row r="135" spans="1:8" x14ac:dyDescent="0.2">
      <c r="A135" s="16">
        <v>2</v>
      </c>
      <c r="B135" s="16">
        <v>7</v>
      </c>
      <c r="C135" s="16" t="s">
        <v>671</v>
      </c>
      <c r="D135" s="1">
        <f t="shared" si="7"/>
        <v>10</v>
      </c>
      <c r="E135" s="17" t="s">
        <v>590</v>
      </c>
      <c r="F135" t="str">
        <f t="shared" si="8"/>
        <v>7</v>
      </c>
      <c r="G135" t="str">
        <f t="shared" si="9"/>
        <v>1111111111</v>
      </c>
      <c r="H135" t="str">
        <f t="shared" si="10"/>
        <v>&lt;p id="O271111111111" class="box hide"&gt;7d) Hint 10: note that the mean lifetime of the sigma minus particle in their frame of reference is a proper time t&lt;/p&gt;</v>
      </c>
    </row>
    <row r="136" spans="1:8" x14ac:dyDescent="0.2">
      <c r="A136" s="16">
        <v>2</v>
      </c>
      <c r="B136" s="16">
        <v>7</v>
      </c>
      <c r="C136" s="16" t="s">
        <v>671</v>
      </c>
      <c r="D136" s="1">
        <f t="shared" si="7"/>
        <v>11</v>
      </c>
      <c r="E136" s="17" t="s">
        <v>591</v>
      </c>
      <c r="F136" t="str">
        <f t="shared" si="8"/>
        <v>7</v>
      </c>
      <c r="G136" t="str">
        <f t="shared" si="9"/>
        <v>11111111111</v>
      </c>
      <c r="H136" t="str">
        <f t="shared" si="10"/>
        <v>&lt;p id="O2711111111111" class="box hide"&gt;7d) Hint 11: note that the mean lifetime of the sigma minus particle in an observers (who is moving relative to them) frame of reference is the dilated time t'&lt;/p&gt;</v>
      </c>
    </row>
    <row r="137" spans="1:8" ht="17" x14ac:dyDescent="0.2">
      <c r="A137" s="16">
        <v>2</v>
      </c>
      <c r="B137" s="16">
        <v>7</v>
      </c>
      <c r="C137" s="16" t="s">
        <v>671</v>
      </c>
      <c r="D137" s="1">
        <f t="shared" si="7"/>
        <v>12</v>
      </c>
      <c r="E137" s="21" t="s">
        <v>810</v>
      </c>
      <c r="F137" t="str">
        <f t="shared" si="8"/>
        <v>7</v>
      </c>
      <c r="G137" t="str">
        <f t="shared" si="9"/>
        <v>111111111111</v>
      </c>
      <c r="H137" t="str">
        <f t="shared" si="10"/>
        <v>&lt;p id="O27111111111111" class="box hide"&gt;7d) Hint 12: dilated times can be determined using the formula t' = t / &amp;radic;(1-(v/c)&amp;sup2;&lt;/p&gt;</v>
      </c>
    </row>
    <row r="138" spans="1:8" x14ac:dyDescent="0.2">
      <c r="A138" s="16">
        <v>2</v>
      </c>
      <c r="B138" s="16">
        <v>7</v>
      </c>
      <c r="C138" s="16" t="s">
        <v>671</v>
      </c>
      <c r="D138" s="1">
        <f t="shared" si="7"/>
        <v>13</v>
      </c>
      <c r="E138" s="17" t="s">
        <v>785</v>
      </c>
      <c r="F138" t="str">
        <f t="shared" si="8"/>
        <v>7</v>
      </c>
      <c r="G138" t="str">
        <f t="shared" si="9"/>
        <v>1111111111111</v>
      </c>
      <c r="H138" t="str">
        <f t="shared" si="10"/>
        <v>&lt;p id="O271111111111111" class="box hide"&gt;7d) Hint 13: the value of the speed of the particle v can be determined as 0.9 &amp;times; the speed of light, 3 &amp;times; 10&lt;sup&gt;8&lt;/sup&gt; ms&lt;sup&gt;-1&lt;/sup&gt;&lt;/p&gt;</v>
      </c>
    </row>
    <row r="139" spans="1:8" x14ac:dyDescent="0.2">
      <c r="A139" s="16">
        <v>2</v>
      </c>
      <c r="B139" s="16">
        <v>8</v>
      </c>
      <c r="C139" s="16" t="s">
        <v>662</v>
      </c>
      <c r="D139" s="1">
        <f t="shared" si="7"/>
        <v>1</v>
      </c>
      <c r="E139" s="17" t="s">
        <v>592</v>
      </c>
      <c r="F139" t="str">
        <f t="shared" si="8"/>
        <v>8</v>
      </c>
      <c r="G139" t="str">
        <f t="shared" si="9"/>
        <v>1</v>
      </c>
      <c r="H139" t="str">
        <f t="shared" si="10"/>
        <v>&lt;p id="O28" class="box hide"&gt;Question 8&lt;/p&gt; &lt;p id="O281" class="box hide"&gt;8a)i) Hint 1: find the charge of the electron on the data sheet&lt;/p&gt;</v>
      </c>
    </row>
    <row r="140" spans="1:8" x14ac:dyDescent="0.2">
      <c r="A140" s="16">
        <v>2</v>
      </c>
      <c r="B140" s="16">
        <v>8</v>
      </c>
      <c r="C140" s="16" t="s">
        <v>662</v>
      </c>
      <c r="D140" s="1">
        <f t="shared" si="7"/>
        <v>2</v>
      </c>
      <c r="E140" s="17" t="s">
        <v>593</v>
      </c>
      <c r="F140" t="str">
        <f t="shared" si="8"/>
        <v>8</v>
      </c>
      <c r="G140" t="str">
        <f t="shared" si="9"/>
        <v>11</v>
      </c>
      <c r="H140" t="str">
        <f t="shared" si="10"/>
        <v>&lt;p id="O2811" class="box hide"&gt;8a)i) Hint 2: use the formula W = QV to determine the work done W in accelerating the electron of charge Q through the potential V&lt;/p&gt;</v>
      </c>
    </row>
    <row r="141" spans="1:8" x14ac:dyDescent="0.2">
      <c r="A141" s="16">
        <v>2</v>
      </c>
      <c r="B141" s="16">
        <v>8</v>
      </c>
      <c r="C141" s="16" t="s">
        <v>663</v>
      </c>
      <c r="D141" s="1">
        <f t="shared" ref="D141:D204" si="11">IF(B141=B140,D140+1,1)</f>
        <v>3</v>
      </c>
      <c r="E141" s="17" t="s">
        <v>594</v>
      </c>
      <c r="F141" t="str">
        <f t="shared" ref="F141:F204" si="12">MID("123456789ABCDEFGHIJKLMNOPQRSTUV",B141,1)</f>
        <v>8</v>
      </c>
      <c r="G141" t="str">
        <f t="shared" ref="G141:G204" si="13">MID("111111111111111111111111111111",1,D141)</f>
        <v>111</v>
      </c>
      <c r="H141" t="str">
        <f t="shared" ref="H141:H204" si="14">IF(A141=A140,"","&lt;p id="&amp;CHAR(34)&amp;"O"&amp;A141&amp;CHAR(34)&amp;" class="&amp;CHAR(34)&amp;"box hide"&amp;CHAR(34)&amp;"&gt;"&amp;A$11&amp;" "&amp;A141&amp;"&lt;/p&gt; ")&amp;IF(B141=B140,"","&lt;p id="&amp;CHAR(34)&amp;"O"&amp;A141&amp;F141&amp;CHAR(34)&amp;" class="&amp;CHAR(34)&amp;"box hide"&amp;CHAR(34)&amp;"&gt;Question "&amp;B141&amp;"&lt;/p&gt; ")&amp;"&lt;p id="&amp;CHAR(34)&amp;"O"&amp;A141&amp;F141&amp;G141&amp;CHAR(34)&amp;" class="&amp;CHAR(34)&amp;"box hide"&amp;CHAR(34)&amp;"&gt;"&amp;IF(C141="","",B141&amp;C141&amp;") ")&amp;"Hint "&amp;D141&amp;": "&amp;E141&amp;"&lt;/p&gt;"</f>
        <v>&lt;p id="O28111" class="box hide"&gt;8a)ii) Hint 3: recognise that the particle must always accelerate forward (from left to right)&lt;/p&gt;</v>
      </c>
    </row>
    <row r="142" spans="1:8" x14ac:dyDescent="0.2">
      <c r="A142" s="16">
        <v>2</v>
      </c>
      <c r="B142" s="16">
        <v>8</v>
      </c>
      <c r="C142" s="16" t="s">
        <v>663</v>
      </c>
      <c r="D142" s="1">
        <f t="shared" si="11"/>
        <v>4</v>
      </c>
      <c r="E142" s="17" t="s">
        <v>595</v>
      </c>
      <c r="F142" t="str">
        <f t="shared" si="12"/>
        <v>8</v>
      </c>
      <c r="G142" t="str">
        <f t="shared" si="13"/>
        <v>1111</v>
      </c>
      <c r="H142" t="str">
        <f t="shared" si="14"/>
        <v>&lt;p id="O281111" class="box hide"&gt;8a)ii) Hint 4: for the particle to accelerate forward the force must always be forward (from left to right)&lt;/p&gt;</v>
      </c>
    </row>
    <row r="143" spans="1:8" x14ac:dyDescent="0.2">
      <c r="A143" s="16">
        <v>2</v>
      </c>
      <c r="B143" s="16">
        <v>8</v>
      </c>
      <c r="C143" s="16" t="s">
        <v>663</v>
      </c>
      <c r="D143" s="1">
        <f t="shared" si="11"/>
        <v>5</v>
      </c>
      <c r="E143" s="17" t="s">
        <v>596</v>
      </c>
      <c r="F143" t="str">
        <f t="shared" si="12"/>
        <v>8</v>
      </c>
      <c r="G143" t="str">
        <f t="shared" si="13"/>
        <v>11111</v>
      </c>
      <c r="H143" t="str">
        <f t="shared" si="14"/>
        <v>&lt;p id="O2811111" class="box hide"&gt;8a)ii) Hint 5: for the force to always be forward the electric field must always be in the same direction, why does this mean an alternating supply is necessary?&lt;/p&gt;</v>
      </c>
    </row>
    <row r="144" spans="1:8" x14ac:dyDescent="0.2">
      <c r="A144" s="16">
        <v>2</v>
      </c>
      <c r="B144" s="16">
        <v>8</v>
      </c>
      <c r="C144" s="16" t="s">
        <v>664</v>
      </c>
      <c r="D144" s="1">
        <f t="shared" si="11"/>
        <v>6</v>
      </c>
      <c r="E144" s="17" t="s">
        <v>597</v>
      </c>
      <c r="F144" t="str">
        <f t="shared" si="12"/>
        <v>8</v>
      </c>
      <c r="G144" t="str">
        <f t="shared" si="13"/>
        <v>111111</v>
      </c>
      <c r="H144" t="str">
        <f t="shared" si="14"/>
        <v>&lt;p id="O28111111" class="box hide"&gt;8b)i) Hint 6: use right hand rule for electron flow. First finger field, second finger current, thumb force.&lt;/p&gt;</v>
      </c>
    </row>
    <row r="145" spans="1:8" x14ac:dyDescent="0.2">
      <c r="A145" s="16">
        <v>2</v>
      </c>
      <c r="B145" s="16">
        <v>8</v>
      </c>
      <c r="C145" s="16" t="s">
        <v>664</v>
      </c>
      <c r="D145" s="1">
        <f t="shared" si="11"/>
        <v>7</v>
      </c>
      <c r="E145" s="17" t="s">
        <v>598</v>
      </c>
      <c r="F145" t="str">
        <f t="shared" si="12"/>
        <v>8</v>
      </c>
      <c r="G145" t="str">
        <f t="shared" si="13"/>
        <v>1111111</v>
      </c>
      <c r="H145" t="str">
        <f t="shared" si="14"/>
        <v>&lt;p id="O281111111" class="box hide"&gt;8b)i) Hint 7: align 2nd finger with electron direction, thumb with force direction (up), which direction is first finger pointing?&lt;/p&gt;</v>
      </c>
    </row>
    <row r="146" spans="1:8" x14ac:dyDescent="0.2">
      <c r="A146" s="16">
        <v>2</v>
      </c>
      <c r="B146" s="16">
        <v>8</v>
      </c>
      <c r="C146" s="16" t="s">
        <v>665</v>
      </c>
      <c r="D146" s="1">
        <f t="shared" si="11"/>
        <v>8</v>
      </c>
      <c r="E146" s="17" t="s">
        <v>599</v>
      </c>
      <c r="F146" t="str">
        <f t="shared" si="12"/>
        <v>8</v>
      </c>
      <c r="G146" t="str">
        <f t="shared" si="13"/>
        <v>11111111</v>
      </c>
      <c r="H146" t="str">
        <f t="shared" si="14"/>
        <v>&lt;p id="O2811111111" class="box hide"&gt;8b)ii) Hint 8: electron beam is being forced in opposite direction, what change to magnetic field would cause this&lt;/p&gt;</v>
      </c>
    </row>
    <row r="147" spans="1:8" x14ac:dyDescent="0.2">
      <c r="A147" s="16">
        <v>2</v>
      </c>
      <c r="B147" s="16">
        <v>8</v>
      </c>
      <c r="C147" s="16" t="s">
        <v>665</v>
      </c>
      <c r="D147" s="1">
        <f t="shared" si="11"/>
        <v>9</v>
      </c>
      <c r="E147" s="17" t="s">
        <v>600</v>
      </c>
      <c r="F147" t="str">
        <f t="shared" si="12"/>
        <v>8</v>
      </c>
      <c r="G147" t="str">
        <f t="shared" si="13"/>
        <v>111111111</v>
      </c>
      <c r="H147" t="str">
        <f t="shared" si="14"/>
        <v>&lt;p id="O28111111111" class="box hide"&gt;8b)ii) Hint 9: electron beam curvature is greater, indicating a greater force on it. What change to magnetic field would cause this?&lt;/p&gt;</v>
      </c>
    </row>
    <row r="148" spans="1:8" x14ac:dyDescent="0.2">
      <c r="A148" s="16">
        <v>2</v>
      </c>
      <c r="B148" s="16">
        <v>8</v>
      </c>
      <c r="C148" s="16" t="s">
        <v>672</v>
      </c>
      <c r="D148" s="1">
        <f t="shared" si="11"/>
        <v>10</v>
      </c>
      <c r="E148" s="17" t="s">
        <v>601</v>
      </c>
      <c r="F148" t="str">
        <f t="shared" si="12"/>
        <v>8</v>
      </c>
      <c r="G148" t="str">
        <f t="shared" si="13"/>
        <v>1111111111</v>
      </c>
      <c r="H148" t="str">
        <f t="shared" si="14"/>
        <v>&lt;p id="O281111111111" class="box hide"&gt;8c) Hint 10: assume that the kinetic energy of the electron equals the energy of the photon&lt;/p&gt;</v>
      </c>
    </row>
    <row r="149" spans="1:8" x14ac:dyDescent="0.2">
      <c r="A149" s="16">
        <v>2</v>
      </c>
      <c r="B149" s="16">
        <v>8</v>
      </c>
      <c r="C149" s="16" t="s">
        <v>672</v>
      </c>
      <c r="D149" s="1">
        <f t="shared" si="11"/>
        <v>11</v>
      </c>
      <c r="E149" s="17" t="s">
        <v>786</v>
      </c>
      <c r="F149" t="str">
        <f t="shared" si="12"/>
        <v>8</v>
      </c>
      <c r="G149" t="str">
        <f t="shared" si="13"/>
        <v>11111111111</v>
      </c>
      <c r="H149" t="str">
        <f t="shared" si="14"/>
        <v>&lt;p id="O2811111111111" class="box hide"&gt;8c) Hint 11: use E&lt;sub&gt;k&lt;/sub&gt; = &amp;frac12;mv&amp;sup2;, where Ek is equal to the energy of photon produced, and m is the mass of the electron (found in the data sheet)&lt;/p&gt;</v>
      </c>
    </row>
    <row r="150" spans="1:8" x14ac:dyDescent="0.2">
      <c r="A150" s="16">
        <v>2</v>
      </c>
      <c r="B150" s="16">
        <v>9</v>
      </c>
      <c r="C150" s="16" t="s">
        <v>667</v>
      </c>
      <c r="D150" s="1">
        <f t="shared" si="11"/>
        <v>1</v>
      </c>
      <c r="E150" s="17" t="s">
        <v>602</v>
      </c>
      <c r="F150" t="str">
        <f t="shared" si="12"/>
        <v>9</v>
      </c>
      <c r="G150" t="str">
        <f t="shared" si="13"/>
        <v>1</v>
      </c>
      <c r="H150" t="str">
        <f t="shared" si="14"/>
        <v>&lt;p id="O29" class="box hide"&gt;Question 9&lt;/p&gt; &lt;p id="O291" class="box hide"&gt;9a) Hint 1: know that nuclear fusion is the combining of two small nuclei to form a larger nucleus&lt;/p&gt;</v>
      </c>
    </row>
    <row r="151" spans="1:8" x14ac:dyDescent="0.2">
      <c r="A151" s="16">
        <v>2</v>
      </c>
      <c r="B151" s="16">
        <v>9</v>
      </c>
      <c r="C151" s="16" t="s">
        <v>667</v>
      </c>
      <c r="D151" s="1">
        <f t="shared" si="11"/>
        <v>2</v>
      </c>
      <c r="E151" s="17" t="s">
        <v>603</v>
      </c>
      <c r="F151" t="str">
        <f t="shared" si="12"/>
        <v>9</v>
      </c>
      <c r="G151" t="str">
        <f t="shared" si="13"/>
        <v>11</v>
      </c>
      <c r="H151" t="str">
        <f t="shared" si="14"/>
        <v>&lt;p id="O2911" class="box hide"&gt;9a) Hint 2: alternatives for nuclei, for example, atom, molecule, particle, isotope or element are not acceptable.&lt;/p&gt;</v>
      </c>
    </row>
    <row r="152" spans="1:8" x14ac:dyDescent="0.2">
      <c r="A152" s="16">
        <v>2</v>
      </c>
      <c r="B152" s="16">
        <v>9</v>
      </c>
      <c r="C152" s="16" t="s">
        <v>664</v>
      </c>
      <c r="D152" s="1">
        <f t="shared" si="11"/>
        <v>3</v>
      </c>
      <c r="E152" s="17" t="s">
        <v>604</v>
      </c>
      <c r="F152" t="str">
        <f t="shared" si="12"/>
        <v>9</v>
      </c>
      <c r="G152" t="str">
        <f t="shared" si="13"/>
        <v>111</v>
      </c>
      <c r="H152" t="str">
        <f t="shared" si="14"/>
        <v>&lt;p id="O29111" class="box hide"&gt;9b)i) Hint 3: know that mass is lost in a nuclear fusion reaction &lt;/p&gt;</v>
      </c>
    </row>
    <row r="153" spans="1:8" x14ac:dyDescent="0.2">
      <c r="A153" s="16">
        <v>2</v>
      </c>
      <c r="B153" s="16">
        <v>9</v>
      </c>
      <c r="C153" s="16" t="s">
        <v>664</v>
      </c>
      <c r="D153" s="1">
        <f t="shared" si="11"/>
        <v>4</v>
      </c>
      <c r="E153" s="17" t="s">
        <v>677</v>
      </c>
      <c r="F153" t="str">
        <f t="shared" si="12"/>
        <v>9</v>
      </c>
      <c r="G153" t="str">
        <f t="shared" si="13"/>
        <v>1111</v>
      </c>
      <c r="H153" t="str">
        <f t="shared" si="14"/>
        <v>&lt;p id="O291111" class="box hide"&gt;9b)i) Hint 4: what does Einstein's equation E = mc&amp;sup2; tell us about the mass lost in a nuclear reaction?&lt;/p&gt;</v>
      </c>
    </row>
    <row r="154" spans="1:8" x14ac:dyDescent="0.2">
      <c r="A154" s="16">
        <v>2</v>
      </c>
      <c r="B154" s="16">
        <v>9</v>
      </c>
      <c r="C154" s="16" t="s">
        <v>665</v>
      </c>
      <c r="D154" s="1">
        <f t="shared" si="11"/>
        <v>5</v>
      </c>
      <c r="E154" s="17" t="s">
        <v>605</v>
      </c>
      <c r="F154" t="str">
        <f t="shared" si="12"/>
        <v>9</v>
      </c>
      <c r="G154" t="str">
        <f t="shared" si="13"/>
        <v>11111</v>
      </c>
      <c r="H154" t="str">
        <f t="shared" si="14"/>
        <v>&lt;p id="O2911111" class="box hide"&gt;9b)ii) Hint 5: using the masses given in the table, determine the mass lost in the reaction by subtracting the total mass after from the total mass before the reaction&lt;/p&gt;</v>
      </c>
    </row>
    <row r="155" spans="1:8" x14ac:dyDescent="0.2">
      <c r="A155" s="16">
        <v>2</v>
      </c>
      <c r="B155" s="16">
        <v>9</v>
      </c>
      <c r="C155" s="16" t="s">
        <v>665</v>
      </c>
      <c r="D155" s="1">
        <f t="shared" si="11"/>
        <v>6</v>
      </c>
      <c r="E155" s="17" t="s">
        <v>678</v>
      </c>
      <c r="F155" t="str">
        <f t="shared" si="12"/>
        <v>9</v>
      </c>
      <c r="G155" t="str">
        <f t="shared" si="13"/>
        <v>111111</v>
      </c>
      <c r="H155" t="str">
        <f t="shared" si="14"/>
        <v>&lt;p id="O29111111" class="box hide"&gt;9b)ii) Hint 6: use  E = mc&amp;sup2; to determine the energy released in the reaction. c is the speed of light.&lt;/p&gt;</v>
      </c>
    </row>
    <row r="156" spans="1:8" x14ac:dyDescent="0.2">
      <c r="A156" s="16">
        <v>2</v>
      </c>
      <c r="B156" s="16">
        <v>10</v>
      </c>
      <c r="C156" s="16" t="s">
        <v>667</v>
      </c>
      <c r="D156" s="1">
        <f t="shared" si="11"/>
        <v>1</v>
      </c>
      <c r="E156" s="17" t="s">
        <v>606</v>
      </c>
      <c r="F156" t="str">
        <f t="shared" si="12"/>
        <v>A</v>
      </c>
      <c r="G156" t="str">
        <f t="shared" si="13"/>
        <v>1</v>
      </c>
      <c r="H156" t="str">
        <f t="shared" si="14"/>
        <v>&lt;p id="O2A" class="box hide"&gt;Question 10&lt;/p&gt; &lt;p id="O2A1" class="box hide"&gt;10a) Hint 1: know that a maximum is an region where constructive interference of the two waves has occurred.&lt;/p&gt;</v>
      </c>
    </row>
    <row r="157" spans="1:8" x14ac:dyDescent="0.2">
      <c r="A157" s="16">
        <v>2</v>
      </c>
      <c r="B157" s="16">
        <v>10</v>
      </c>
      <c r="C157" s="16" t="s">
        <v>667</v>
      </c>
      <c r="D157" s="1">
        <f t="shared" si="11"/>
        <v>2</v>
      </c>
      <c r="E157" s="17" t="s">
        <v>607</v>
      </c>
      <c r="F157" t="str">
        <f t="shared" si="12"/>
        <v>A</v>
      </c>
      <c r="G157" t="str">
        <f t="shared" si="13"/>
        <v>11</v>
      </c>
      <c r="H157" t="str">
        <f t="shared" si="14"/>
        <v>&lt;p id="O2A11" class="box hide"&gt;10a) Hint 2: know that for constructive interference to occur, waves must meet in phase&lt;/p&gt;</v>
      </c>
    </row>
    <row r="158" spans="1:8" x14ac:dyDescent="0.2">
      <c r="A158" s="16">
        <v>2</v>
      </c>
      <c r="B158" s="16">
        <v>10</v>
      </c>
      <c r="C158" s="16" t="s">
        <v>667</v>
      </c>
      <c r="D158" s="1">
        <f t="shared" si="11"/>
        <v>3</v>
      </c>
      <c r="E158" s="17" t="s">
        <v>608</v>
      </c>
      <c r="F158" t="str">
        <f t="shared" si="12"/>
        <v>A</v>
      </c>
      <c r="G158" t="str">
        <f t="shared" si="13"/>
        <v>111</v>
      </c>
      <c r="H158" t="str">
        <f t="shared" si="14"/>
        <v>&lt;p id="O2A111" class="box hide"&gt;10a) Hint 3: waves meeting in phase can be explained in various ways, eg, crest meets …….?, trough meets ……..?&lt;/p&gt;</v>
      </c>
    </row>
    <row r="159" spans="1:8" x14ac:dyDescent="0.2">
      <c r="A159" s="16">
        <v>2</v>
      </c>
      <c r="B159" s="16">
        <v>10</v>
      </c>
      <c r="C159" s="16" t="s">
        <v>664</v>
      </c>
      <c r="D159" s="1">
        <f t="shared" si="11"/>
        <v>4</v>
      </c>
      <c r="E159" s="17" t="s">
        <v>787</v>
      </c>
      <c r="F159" t="str">
        <f t="shared" si="12"/>
        <v>A</v>
      </c>
      <c r="G159" t="str">
        <f t="shared" si="13"/>
        <v>1111</v>
      </c>
      <c r="H159" t="str">
        <f t="shared" si="14"/>
        <v>&lt;p id="O2A1111" class="box hide"&gt;10b)i) Hint 4: the graph is a straight line that passes through the origin. This can be represented mathematically by y = mx&lt;/p&gt;</v>
      </c>
    </row>
    <row r="160" spans="1:8" x14ac:dyDescent="0.2">
      <c r="A160" s="16">
        <v>2</v>
      </c>
      <c r="B160" s="16">
        <v>10</v>
      </c>
      <c r="C160" s="16" t="s">
        <v>664</v>
      </c>
      <c r="D160" s="1">
        <f t="shared" si="11"/>
        <v>5</v>
      </c>
      <c r="E160" s="17" t="s">
        <v>788</v>
      </c>
      <c r="F160" t="str">
        <f t="shared" si="12"/>
        <v>A</v>
      </c>
      <c r="G160" t="str">
        <f t="shared" si="13"/>
        <v>11111</v>
      </c>
      <c r="H160" t="str">
        <f t="shared" si="14"/>
        <v>&lt;p id="O2A11111" class="box hide"&gt;10b)i) Hint 5: apply the formula y = mx to m&amp;lambda; = dsin(&amp;theta;) to determine what the gradient of the line represents&lt;/p&gt;</v>
      </c>
    </row>
    <row r="161" spans="1:8" x14ac:dyDescent="0.2">
      <c r="A161" s="16">
        <v>2</v>
      </c>
      <c r="B161" s="16">
        <v>10</v>
      </c>
      <c r="C161" s="16" t="s">
        <v>664</v>
      </c>
      <c r="D161" s="1">
        <f t="shared" si="11"/>
        <v>6</v>
      </c>
      <c r="E161" s="17" t="s">
        <v>789</v>
      </c>
      <c r="F161" t="str">
        <f t="shared" si="12"/>
        <v>A</v>
      </c>
      <c r="G161" t="str">
        <f t="shared" si="13"/>
        <v>111111</v>
      </c>
      <c r="H161" t="str">
        <f t="shared" si="14"/>
        <v>&lt;p id="O2A111111" class="box hide"&gt;10b)i) Hint 6: since the y-axis is sin(&amp;theta;) and the x-axis is 1/d, the gradient of the line must be equal to &amp;lambda;&lt;/p&gt;</v>
      </c>
    </row>
    <row r="162" spans="1:8" x14ac:dyDescent="0.2">
      <c r="A162" s="16">
        <v>2</v>
      </c>
      <c r="B162" s="16">
        <v>10</v>
      </c>
      <c r="C162" s="16" t="s">
        <v>664</v>
      </c>
      <c r="D162" s="1">
        <f t="shared" si="11"/>
        <v>7</v>
      </c>
      <c r="E162" s="17" t="s">
        <v>790</v>
      </c>
      <c r="F162" t="str">
        <f t="shared" si="12"/>
        <v>A</v>
      </c>
      <c r="G162" t="str">
        <f t="shared" si="13"/>
        <v>1111111</v>
      </c>
      <c r="H162" t="str">
        <f t="shared" si="14"/>
        <v>&lt;p id="O2A1111111" class="box hide"&gt;10b)i) Hint 7: use m = (y&amp;#8322;-y&amp;#8321;)/(x&amp;#8322;-x&amp;#8321;) to determine the gradient (you must take points from the line rather that use the data points)&lt;/p&gt;</v>
      </c>
    </row>
    <row r="163" spans="1:8" x14ac:dyDescent="0.2">
      <c r="A163" s="16">
        <v>2</v>
      </c>
      <c r="B163" s="16">
        <v>10</v>
      </c>
      <c r="C163" s="16" t="s">
        <v>664</v>
      </c>
      <c r="D163" s="1">
        <f t="shared" si="11"/>
        <v>8</v>
      </c>
      <c r="E163" s="17" t="s">
        <v>609</v>
      </c>
      <c r="F163" t="str">
        <f t="shared" si="12"/>
        <v>A</v>
      </c>
      <c r="G163" t="str">
        <f t="shared" si="13"/>
        <v>11111111</v>
      </c>
      <c r="H163" t="str">
        <f t="shared" si="14"/>
        <v>&lt;p id="O2A11111111" class="box hide"&gt;10b)i) Hint 8: state the value of the gradient as equal to the wavelength with the correct units.&lt;/p&gt;</v>
      </c>
    </row>
    <row r="164" spans="1:8" x14ac:dyDescent="0.2">
      <c r="A164" s="16">
        <v>2</v>
      </c>
      <c r="B164" s="16">
        <v>10</v>
      </c>
      <c r="C164" s="16" t="s">
        <v>665</v>
      </c>
      <c r="D164" s="1">
        <f t="shared" si="11"/>
        <v>9</v>
      </c>
      <c r="E164" s="17" t="s">
        <v>610</v>
      </c>
      <c r="F164" t="str">
        <f t="shared" si="12"/>
        <v>A</v>
      </c>
      <c r="G164" t="str">
        <f t="shared" si="13"/>
        <v>111111111</v>
      </c>
      <c r="H164" t="str">
        <f t="shared" si="14"/>
        <v>&lt;p id="O2A111111111" class="box hide"&gt;10b)ii) Hint 9: Method 1 using best fit line. Determine 1/d from value of d given&lt;/p&gt;</v>
      </c>
    </row>
    <row r="165" spans="1:8" x14ac:dyDescent="0.2">
      <c r="A165" s="16">
        <v>2</v>
      </c>
      <c r="B165" s="16">
        <v>10</v>
      </c>
      <c r="C165" s="16" t="s">
        <v>665</v>
      </c>
      <c r="D165" s="1">
        <f t="shared" si="11"/>
        <v>10</v>
      </c>
      <c r="E165" s="17" t="s">
        <v>791</v>
      </c>
      <c r="F165" t="str">
        <f t="shared" si="12"/>
        <v>A</v>
      </c>
      <c r="G165" t="str">
        <f t="shared" si="13"/>
        <v>1111111111</v>
      </c>
      <c r="H165" t="str">
        <f t="shared" si="14"/>
        <v>&lt;p id="O2A1111111111" class="box hide"&gt;10b)ii) Hint 10: 1/d = 0.5 &amp;times; 10&lt;sup&gt;6&lt;/sup&gt;. Use value to determine value of sin(&amp;theta;) from best fit line&lt;/p&gt;</v>
      </c>
    </row>
    <row r="166" spans="1:8" x14ac:dyDescent="0.2">
      <c r="A166" s="16">
        <v>2</v>
      </c>
      <c r="B166" s="16">
        <v>10</v>
      </c>
      <c r="C166" s="16" t="s">
        <v>665</v>
      </c>
      <c r="D166" s="1">
        <f t="shared" si="11"/>
        <v>11</v>
      </c>
      <c r="E166" s="17" t="s">
        <v>792</v>
      </c>
      <c r="F166" t="str">
        <f t="shared" si="12"/>
        <v>A</v>
      </c>
      <c r="G166" t="str">
        <f t="shared" si="13"/>
        <v>11111111111</v>
      </c>
      <c r="H166" t="str">
        <f t="shared" si="14"/>
        <v>&lt;p id="O2A11111111111" class="box hide"&gt;10b)ii) Hint 11: determine &amp;theta; based on the value of sin(&amp;theta;) found it graph&lt;/p&gt;</v>
      </c>
    </row>
    <row r="167" spans="1:8" x14ac:dyDescent="0.2">
      <c r="A167" s="16">
        <v>2</v>
      </c>
      <c r="B167" s="16">
        <v>10</v>
      </c>
      <c r="C167" s="16" t="s">
        <v>665</v>
      </c>
      <c r="D167" s="1">
        <f t="shared" si="11"/>
        <v>12</v>
      </c>
      <c r="E167" s="17" t="s">
        <v>793</v>
      </c>
      <c r="F167" t="str">
        <f t="shared" si="12"/>
        <v>A</v>
      </c>
      <c r="G167" t="str">
        <f t="shared" si="13"/>
        <v>111111111111</v>
      </c>
      <c r="H167" t="str">
        <f t="shared" si="14"/>
        <v>&lt;p id="O2A111111111111" class="box hide"&gt;10b)ii) Hint 12: Method 2:use m&amp;lambda;=dsin(&amp;theta;), with value of &amp;lambda; from part 10(b)(i) and d value in question to determine sinsin(&amp;theta;). Note that m = 1.&lt;/p&gt;</v>
      </c>
    </row>
    <row r="168" spans="1:8" ht="17" x14ac:dyDescent="0.2">
      <c r="A168" s="16">
        <v>2</v>
      </c>
      <c r="B168" s="16">
        <v>10</v>
      </c>
      <c r="C168" s="16" t="s">
        <v>672</v>
      </c>
      <c r="D168" s="1">
        <f t="shared" si="11"/>
        <v>13</v>
      </c>
      <c r="E168" s="21" t="s">
        <v>611</v>
      </c>
      <c r="F168" t="str">
        <f t="shared" si="12"/>
        <v>A</v>
      </c>
      <c r="G168" t="str">
        <f t="shared" si="13"/>
        <v>1111111111111</v>
      </c>
      <c r="H168" t="str">
        <f t="shared" si="14"/>
        <v>&lt;p id="O2A1111111111111" class="box hide"&gt;10c) Hint 13: be aware that reliablility relates to how close repeated measurements are to each other. &lt;/p&gt;</v>
      </c>
    </row>
    <row r="169" spans="1:8" x14ac:dyDescent="0.2">
      <c r="A169" s="16">
        <v>2</v>
      </c>
      <c r="B169" s="16">
        <v>10</v>
      </c>
      <c r="C169" s="16" t="s">
        <v>672</v>
      </c>
      <c r="D169" s="1">
        <f t="shared" si="11"/>
        <v>14</v>
      </c>
      <c r="E169" s="17" t="s">
        <v>612</v>
      </c>
      <c r="F169" t="str">
        <f t="shared" si="12"/>
        <v>A</v>
      </c>
      <c r="G169" t="str">
        <f t="shared" si="13"/>
        <v>11111111111111</v>
      </c>
      <c r="H169" t="str">
        <f t="shared" si="14"/>
        <v>&lt;p id="O2A11111111111111" class="box hide"&gt;10c) Hint 14: experiments are proven reliable if the measurements are repeated and the same values are given over and over again.&lt;/p&gt;</v>
      </c>
    </row>
    <row r="170" spans="1:8" x14ac:dyDescent="0.2">
      <c r="A170" s="16">
        <v>2</v>
      </c>
      <c r="B170" s="16">
        <v>10</v>
      </c>
      <c r="C170" s="16" t="s">
        <v>672</v>
      </c>
      <c r="D170" s="1">
        <f t="shared" si="11"/>
        <v>15</v>
      </c>
      <c r="E170" s="17" t="s">
        <v>613</v>
      </c>
      <c r="F170" t="str">
        <f t="shared" si="12"/>
        <v>A</v>
      </c>
      <c r="G170" t="str">
        <f t="shared" si="13"/>
        <v>111111111111111</v>
      </c>
      <c r="H170" t="str">
        <f t="shared" si="14"/>
        <v>&lt;p id="O2A111111111111111" class="box hide"&gt;10c) Hint 15: reliability of measurements are improve through the design of the experiment. How can the design be improved?&lt;/p&gt;</v>
      </c>
    </row>
    <row r="171" spans="1:8" x14ac:dyDescent="0.2">
      <c r="A171" s="16">
        <v>2</v>
      </c>
      <c r="B171" s="16">
        <v>10</v>
      </c>
      <c r="C171" s="16" t="s">
        <v>672</v>
      </c>
      <c r="D171" s="1">
        <f t="shared" si="11"/>
        <v>16</v>
      </c>
      <c r="E171" s="17" t="s">
        <v>614</v>
      </c>
      <c r="F171" t="str">
        <f t="shared" si="12"/>
        <v>A</v>
      </c>
      <c r="G171" t="str">
        <f t="shared" si="13"/>
        <v>1111111111111111</v>
      </c>
      <c r="H171" t="str">
        <f t="shared" si="14"/>
        <v>&lt;p id="O2A1111111111111111" class="box hide"&gt;10c) Hint 16: the measurements can be taken more reliably if the maximum are further apart. How can this be achieved?&lt;/p&gt;</v>
      </c>
    </row>
    <row r="172" spans="1:8" x14ac:dyDescent="0.2">
      <c r="A172" s="16">
        <v>2</v>
      </c>
      <c r="B172" s="16">
        <v>10</v>
      </c>
      <c r="C172" s="16" t="s">
        <v>672</v>
      </c>
      <c r="D172" s="1">
        <f t="shared" si="11"/>
        <v>17</v>
      </c>
      <c r="E172" s="17" t="s">
        <v>615</v>
      </c>
      <c r="F172" t="str">
        <f t="shared" si="12"/>
        <v>A</v>
      </c>
      <c r="G172" t="str">
        <f t="shared" si="13"/>
        <v>11111111111111111</v>
      </c>
      <c r="H172" t="str">
        <f t="shared" si="14"/>
        <v>&lt;p id="O2A11111111111111111" class="box hide"&gt;10c) Hint 17: what affect will moving the screen have of the separation of maxima?&lt;/p&gt;</v>
      </c>
    </row>
    <row r="173" spans="1:8" x14ac:dyDescent="0.2">
      <c r="A173" s="16">
        <v>2</v>
      </c>
      <c r="B173" s="16">
        <v>10</v>
      </c>
      <c r="C173" s="16" t="s">
        <v>672</v>
      </c>
      <c r="D173" s="1">
        <f t="shared" si="11"/>
        <v>18</v>
      </c>
      <c r="E173" s="17" t="s">
        <v>682</v>
      </c>
      <c r="F173" t="str">
        <f t="shared" si="12"/>
        <v>A</v>
      </c>
      <c r="G173" t="str">
        <f t="shared" si="13"/>
        <v>111111111111111111</v>
      </c>
      <c r="H173" t="str">
        <f t="shared" si="14"/>
        <v>&lt;p id="O2A111111111111111111" class="box hide"&gt;10c) Hint 18: what affect will using a second order maxima have on the measurement of &amp;theta;?&lt;/p&gt;</v>
      </c>
    </row>
    <row r="174" spans="1:8" x14ac:dyDescent="0.2">
      <c r="A174" s="16">
        <v>2</v>
      </c>
      <c r="B174" s="16">
        <v>10</v>
      </c>
      <c r="C174" s="16" t="s">
        <v>672</v>
      </c>
      <c r="D174" s="1">
        <f t="shared" si="11"/>
        <v>19</v>
      </c>
      <c r="E174" s="17" t="s">
        <v>683</v>
      </c>
      <c r="F174" t="str">
        <f t="shared" si="12"/>
        <v>A</v>
      </c>
      <c r="G174" t="str">
        <f t="shared" si="13"/>
        <v>1111111111111111111</v>
      </c>
      <c r="H174" t="str">
        <f t="shared" si="14"/>
        <v>&lt;p id="O2A1111111111111111111" class="box hide"&gt;10c) Hint 19: what affect will measuring from a first order maxima to the first order maxima on the other side of the central maxima have on the measurement of &amp;theta;?&lt;/p&gt;</v>
      </c>
    </row>
    <row r="175" spans="1:8" x14ac:dyDescent="0.2">
      <c r="A175" s="16">
        <v>2</v>
      </c>
      <c r="B175" s="16">
        <v>10</v>
      </c>
      <c r="C175" s="16" t="s">
        <v>672</v>
      </c>
      <c r="D175" s="1">
        <f t="shared" si="11"/>
        <v>20</v>
      </c>
      <c r="E175" s="17" t="s">
        <v>616</v>
      </c>
      <c r="F175" t="str">
        <f t="shared" si="12"/>
        <v>A</v>
      </c>
      <c r="G175" t="str">
        <f t="shared" si="13"/>
        <v>11111111111111111111</v>
      </c>
      <c r="H175" t="str">
        <f t="shared" si="14"/>
        <v>&lt;p id="O2A11111111111111111111" class="box hide"&gt;10c) Hint 20: would using additional gratings of the same size improve reliability?&lt;/p&gt;</v>
      </c>
    </row>
    <row r="176" spans="1:8" x14ac:dyDescent="0.2">
      <c r="A176" s="16">
        <v>2</v>
      </c>
      <c r="B176" s="16">
        <v>11</v>
      </c>
      <c r="C176" s="16"/>
      <c r="D176" s="1">
        <f t="shared" si="11"/>
        <v>1</v>
      </c>
      <c r="E176" s="17" t="s">
        <v>811</v>
      </c>
      <c r="F176" t="str">
        <f t="shared" si="12"/>
        <v>B</v>
      </c>
      <c r="G176" t="str">
        <f t="shared" si="13"/>
        <v>1</v>
      </c>
      <c r="H176" t="str">
        <f t="shared" si="14"/>
        <v>&lt;p id="O2B" class="box hide"&gt;Question 11&lt;/p&gt; &lt;p id="O2B1" class="box hide"&gt;Hint 1: this analogy is similar to the &lt;a href="https://www.youtube.com/watch?v=ZDxhoGWJfEE&amp;t=379s" target="_blank"&gt;soldier analogy for understanding refraction.&lt;/a&gt;&lt;/p&gt;</v>
      </c>
    </row>
    <row r="177" spans="1:8" x14ac:dyDescent="0.2">
      <c r="A177" s="16">
        <v>2</v>
      </c>
      <c r="B177" s="16">
        <v>11</v>
      </c>
      <c r="C177" s="16"/>
      <c r="D177" s="1">
        <f t="shared" si="11"/>
        <v>2</v>
      </c>
      <c r="E177" s="17" t="s">
        <v>617</v>
      </c>
      <c r="F177" t="str">
        <f t="shared" si="12"/>
        <v>B</v>
      </c>
      <c r="G177" t="str">
        <f t="shared" si="13"/>
        <v>11</v>
      </c>
      <c r="H177" t="str">
        <f t="shared" si="14"/>
        <v>&lt;p id="O2B11" class="box hide"&gt;Hint 2: consider that refraction relates to the ratio of the speed of light in a medium to the speed of light in a vacuum&lt;/p&gt;</v>
      </c>
    </row>
    <row r="178" spans="1:8" x14ac:dyDescent="0.2">
      <c r="A178" s="16">
        <v>2</v>
      </c>
      <c r="B178" s="16">
        <v>11</v>
      </c>
      <c r="C178" s="16"/>
      <c r="D178" s="1">
        <f t="shared" si="11"/>
        <v>3</v>
      </c>
      <c r="E178" s="17" t="s">
        <v>618</v>
      </c>
      <c r="F178" t="str">
        <f t="shared" si="12"/>
        <v>B</v>
      </c>
      <c r="G178" t="str">
        <f t="shared" si="13"/>
        <v>111</v>
      </c>
      <c r="H178" t="str">
        <f t="shared" si="14"/>
        <v>&lt;p id="O2B111" class="box hide"&gt;Hint 3: when the car wheel enters the sand, it is analogous to light entering a dense medium from a vacuum or the air&lt;/p&gt;</v>
      </c>
    </row>
    <row r="179" spans="1:8" x14ac:dyDescent="0.2">
      <c r="A179" s="16">
        <v>2</v>
      </c>
      <c r="B179" s="16">
        <v>11</v>
      </c>
      <c r="C179" s="16"/>
      <c r="D179" s="1">
        <f t="shared" si="11"/>
        <v>4</v>
      </c>
      <c r="E179" s="17" t="s">
        <v>619</v>
      </c>
      <c r="F179" t="str">
        <f t="shared" si="12"/>
        <v>B</v>
      </c>
      <c r="G179" t="str">
        <f t="shared" si="13"/>
        <v>1111</v>
      </c>
      <c r="H179" t="str">
        <f t="shared" si="14"/>
        <v>&lt;p id="O2B1111" class="box hide"&gt;Hint 4: how does the traction of the wheel on sand compare to the road surface?&lt;/p&gt;</v>
      </c>
    </row>
    <row r="180" spans="1:8" x14ac:dyDescent="0.2">
      <c r="A180" s="16">
        <v>2</v>
      </c>
      <c r="B180" s="16">
        <v>11</v>
      </c>
      <c r="C180" s="16"/>
      <c r="D180" s="1">
        <f t="shared" si="11"/>
        <v>5</v>
      </c>
      <c r="E180" s="17" t="s">
        <v>620</v>
      </c>
      <c r="F180" t="str">
        <f t="shared" si="12"/>
        <v>B</v>
      </c>
      <c r="G180" t="str">
        <f t="shared" si="13"/>
        <v>11111</v>
      </c>
      <c r="H180" t="str">
        <f t="shared" si="14"/>
        <v>&lt;p id="O2B11111" class="box hide"&gt;Hint 5: if the front tyre on the road can grip better than the front tyre on sand, how will this affect the motion of the car.&lt;/p&gt;</v>
      </c>
    </row>
    <row r="181" spans="1:8" x14ac:dyDescent="0.2">
      <c r="A181" s="16">
        <v>2</v>
      </c>
      <c r="B181" s="16">
        <v>11</v>
      </c>
      <c r="C181" s="16"/>
      <c r="D181" s="1">
        <f t="shared" si="11"/>
        <v>6</v>
      </c>
      <c r="E181" s="17" t="s">
        <v>621</v>
      </c>
      <c r="F181" t="str">
        <f t="shared" si="12"/>
        <v>B</v>
      </c>
      <c r="G181" t="str">
        <f t="shared" si="13"/>
        <v>111111</v>
      </c>
      <c r="H181" t="str">
        <f t="shared" si="14"/>
        <v>&lt;p id="O2B111111" class="box hide"&gt;Hint 6: recognise that the front wheel in the sand will not travel as far as the front wheel on the road (ie, it is travelling slower in the sand)&lt;/p&gt;</v>
      </c>
    </row>
    <row r="182" spans="1:8" x14ac:dyDescent="0.2">
      <c r="A182" s="16">
        <v>2</v>
      </c>
      <c r="B182" s="16">
        <v>11</v>
      </c>
      <c r="C182" s="16"/>
      <c r="D182" s="1">
        <f t="shared" si="11"/>
        <v>7</v>
      </c>
      <c r="E182" s="17" t="s">
        <v>622</v>
      </c>
      <c r="F182" t="str">
        <f t="shared" si="12"/>
        <v>B</v>
      </c>
      <c r="G182" t="str">
        <f t="shared" si="13"/>
        <v>1111111</v>
      </c>
      <c r="H182" t="str">
        <f t="shared" si="14"/>
        <v>&lt;p id="O2B1111111" class="box hide"&gt;Hint 7: recognise that this change of speed in the sand results in a change of direction of the vehicle&lt;/p&gt;</v>
      </c>
    </row>
    <row r="183" spans="1:8" x14ac:dyDescent="0.2">
      <c r="A183" s="16">
        <v>2</v>
      </c>
      <c r="B183" s="16">
        <v>11</v>
      </c>
      <c r="C183" s="16"/>
      <c r="D183" s="1">
        <f t="shared" si="11"/>
        <v>8</v>
      </c>
      <c r="E183" s="17" t="s">
        <v>623</v>
      </c>
      <c r="F183" t="str">
        <f t="shared" si="12"/>
        <v>B</v>
      </c>
      <c r="G183" t="str">
        <f t="shared" si="13"/>
        <v>11111111</v>
      </c>
      <c r="H183" t="str">
        <f t="shared" si="14"/>
        <v>&lt;p id="O2B11111111" class="box hide"&gt;Hint 8: this change of direction is analogous to a wavefront of light incident on a glass surface from air at an angle to the normal.&lt;/p&gt;</v>
      </c>
    </row>
    <row r="184" spans="1:8" x14ac:dyDescent="0.2">
      <c r="A184" s="16">
        <v>2</v>
      </c>
      <c r="B184" s="16">
        <v>12</v>
      </c>
      <c r="C184" s="16" t="s">
        <v>667</v>
      </c>
      <c r="D184" s="1">
        <f t="shared" si="11"/>
        <v>1</v>
      </c>
      <c r="E184" s="17" t="s">
        <v>624</v>
      </c>
      <c r="F184" t="str">
        <f t="shared" si="12"/>
        <v>C</v>
      </c>
      <c r="G184" t="str">
        <f t="shared" si="13"/>
        <v>1</v>
      </c>
      <c r="H184" t="str">
        <f t="shared" si="14"/>
        <v>&lt;p id="O2C" class="box hide"&gt;Question 12&lt;/p&gt; &lt;p id="O2C1" class="box hide"&gt;12a) Hint 1: know that the emf of a cell is a measure of the energy supplied to each coulomb of charge passing through the cell&lt;/p&gt;</v>
      </c>
    </row>
    <row r="185" spans="1:8" x14ac:dyDescent="0.2">
      <c r="A185" s="16">
        <v>2</v>
      </c>
      <c r="B185" s="16">
        <v>12</v>
      </c>
      <c r="C185" s="16" t="s">
        <v>667</v>
      </c>
      <c r="D185" s="1">
        <f t="shared" si="11"/>
        <v>2</v>
      </c>
      <c r="E185" s="17" t="s">
        <v>625</v>
      </c>
      <c r="F185" t="str">
        <f t="shared" si="12"/>
        <v>C</v>
      </c>
      <c r="G185" t="str">
        <f t="shared" si="13"/>
        <v>11</v>
      </c>
      <c r="H185" t="str">
        <f t="shared" si="14"/>
        <v>&lt;p id="O2C11" class="box hide"&gt;12a) Hint 2: when the question states a value of emf the answer must be stated in terms of the value of energy given to each coulomb of charge passing through the cell.&lt;/p&gt;</v>
      </c>
    </row>
    <row r="186" spans="1:8" x14ac:dyDescent="0.2">
      <c r="A186" s="16">
        <v>2</v>
      </c>
      <c r="B186" s="16">
        <v>12</v>
      </c>
      <c r="C186" s="16" t="s">
        <v>664</v>
      </c>
      <c r="D186" s="1">
        <f t="shared" si="11"/>
        <v>3</v>
      </c>
      <c r="E186" s="17" t="s">
        <v>626</v>
      </c>
      <c r="F186" t="str">
        <f t="shared" si="12"/>
        <v>C</v>
      </c>
      <c r="G186" t="str">
        <f t="shared" si="13"/>
        <v>111</v>
      </c>
      <c r="H186" t="str">
        <f t="shared" si="14"/>
        <v>&lt;p id="O2C111" class="box hide"&gt;12b)i) Hint 3: this is a SHOW THAT question, therefore a formula must be stated at the start&lt;/p&gt;</v>
      </c>
    </row>
    <row r="187" spans="1:8" x14ac:dyDescent="0.2">
      <c r="A187" s="16">
        <v>2</v>
      </c>
      <c r="B187" s="16">
        <v>12</v>
      </c>
      <c r="C187" s="16" t="s">
        <v>664</v>
      </c>
      <c r="D187" s="1">
        <f t="shared" si="11"/>
        <v>4</v>
      </c>
      <c r="E187" s="17" t="s">
        <v>794</v>
      </c>
      <c r="F187" t="str">
        <f t="shared" si="12"/>
        <v>C</v>
      </c>
      <c r="G187" t="str">
        <f t="shared" si="13"/>
        <v>1111</v>
      </c>
      <c r="H187" t="str">
        <f t="shared" si="14"/>
        <v>&lt;p id="O2C1111" class="box hide"&gt;12b)i) Hint 4: know that the lost volts can be determined by using the formula lost volts = Ir (that is, current drawn from supply &amp;times; internal resistance)&lt;/p&gt;</v>
      </c>
    </row>
    <row r="188" spans="1:8" x14ac:dyDescent="0.2">
      <c r="A188" s="16">
        <v>2</v>
      </c>
      <c r="B188" s="16">
        <v>12</v>
      </c>
      <c r="C188" s="16" t="s">
        <v>664</v>
      </c>
      <c r="D188" s="1">
        <f t="shared" si="11"/>
        <v>5</v>
      </c>
      <c r="E188" s="17" t="s">
        <v>627</v>
      </c>
      <c r="F188" t="str">
        <f t="shared" si="12"/>
        <v>C</v>
      </c>
      <c r="G188" t="str">
        <f t="shared" si="13"/>
        <v>11111</v>
      </c>
      <c r="H188" t="str">
        <f t="shared" si="14"/>
        <v>&lt;p id="O2C11111" class="box hide"&gt;12b)i) Hint 5: recognise that the current is given in the question in mA and must be converted to amps (A).&lt;/p&gt;</v>
      </c>
    </row>
    <row r="189" spans="1:8" x14ac:dyDescent="0.2">
      <c r="A189" s="16">
        <v>2</v>
      </c>
      <c r="B189" s="16">
        <v>12</v>
      </c>
      <c r="C189" s="16" t="s">
        <v>664</v>
      </c>
      <c r="D189" s="1">
        <f t="shared" si="11"/>
        <v>6</v>
      </c>
      <c r="E189" s="17" t="s">
        <v>628</v>
      </c>
      <c r="F189" t="str">
        <f t="shared" si="12"/>
        <v>C</v>
      </c>
      <c r="G189" t="str">
        <f t="shared" si="13"/>
        <v>111111</v>
      </c>
      <c r="H189" t="str">
        <f t="shared" si="14"/>
        <v>&lt;p id="O2C111111" class="box hide"&gt;12b)i) Hint 6: appreciate that there are two internal resistor values given which must be added together before used in the formula "lost volts = Ir"&lt;/p&gt;</v>
      </c>
    </row>
    <row r="190" spans="1:8" x14ac:dyDescent="0.2">
      <c r="A190" s="16">
        <v>2</v>
      </c>
      <c r="B190" s="16">
        <v>12</v>
      </c>
      <c r="C190" s="16" t="s">
        <v>665</v>
      </c>
      <c r="D190" s="1">
        <f t="shared" si="11"/>
        <v>7</v>
      </c>
      <c r="E190" s="17" t="s">
        <v>629</v>
      </c>
      <c r="F190" t="str">
        <f t="shared" si="12"/>
        <v>C</v>
      </c>
      <c r="G190" t="str">
        <f t="shared" si="13"/>
        <v>1111111</v>
      </c>
      <c r="H190" t="str">
        <f t="shared" si="14"/>
        <v>&lt;p id="O2C1111111" class="box hide"&gt;12b)ii) Hint 7: know that the reading on the voltmeter is the terminal potential difference (also known as terminal voltage).&lt;/p&gt;</v>
      </c>
    </row>
    <row r="191" spans="1:8" x14ac:dyDescent="0.2">
      <c r="A191" s="16">
        <v>2</v>
      </c>
      <c r="B191" s="16">
        <v>12</v>
      </c>
      <c r="C191" s="16" t="s">
        <v>665</v>
      </c>
      <c r="D191" s="1">
        <f t="shared" si="11"/>
        <v>8</v>
      </c>
      <c r="E191" s="17" t="s">
        <v>630</v>
      </c>
      <c r="F191" t="str">
        <f t="shared" si="12"/>
        <v>C</v>
      </c>
      <c r="G191" t="str">
        <f t="shared" si="13"/>
        <v>11111111</v>
      </c>
      <c r="H191" t="str">
        <f t="shared" si="14"/>
        <v>&lt;p id="O2C11111111" class="box hide"&gt;12b)ii) Hint 8: know that the terminal voltage is the difference between the emf and the lost volts (that is, V = E - Ir)&lt;/p&gt;</v>
      </c>
    </row>
    <row r="192" spans="1:8" x14ac:dyDescent="0.2">
      <c r="A192" s="16">
        <v>2</v>
      </c>
      <c r="B192" s="16">
        <v>12</v>
      </c>
      <c r="C192" s="16" t="s">
        <v>665</v>
      </c>
      <c r="D192" s="1">
        <f t="shared" si="11"/>
        <v>9</v>
      </c>
      <c r="E192" s="17" t="s">
        <v>631</v>
      </c>
      <c r="F192" t="str">
        <f t="shared" si="12"/>
        <v>C</v>
      </c>
      <c r="G192" t="str">
        <f t="shared" si="13"/>
        <v>111111111</v>
      </c>
      <c r="H192" t="str">
        <f t="shared" si="14"/>
        <v>&lt;p id="O2C111111111" class="box hide"&gt;12b)ii) Hint 9: know that emf is the total emf of both cells&lt;/p&gt;</v>
      </c>
    </row>
    <row r="193" spans="1:8" x14ac:dyDescent="0.2">
      <c r="A193" s="16">
        <v>2</v>
      </c>
      <c r="B193" s="16">
        <v>12</v>
      </c>
      <c r="C193" s="16" t="s">
        <v>665</v>
      </c>
      <c r="D193" s="1">
        <f t="shared" si="11"/>
        <v>10</v>
      </c>
      <c r="E193" s="17" t="s">
        <v>795</v>
      </c>
      <c r="F193" t="str">
        <f t="shared" si="12"/>
        <v>C</v>
      </c>
      <c r="G193" t="str">
        <f t="shared" si="13"/>
        <v>1111111111</v>
      </c>
      <c r="H193" t="str">
        <f t="shared" si="14"/>
        <v>&lt;p id="O2C1111111111" class="box hide"&gt;12b)ii) Hint 10: know that the answer should be given to 2 significant figures&lt;/p&gt;</v>
      </c>
    </row>
    <row r="194" spans="1:8" x14ac:dyDescent="0.2">
      <c r="A194" s="16">
        <v>2</v>
      </c>
      <c r="B194" s="16">
        <v>12</v>
      </c>
      <c r="C194" s="16" t="s">
        <v>679</v>
      </c>
      <c r="D194" s="1">
        <f t="shared" si="11"/>
        <v>11</v>
      </c>
      <c r="E194" s="17" t="s">
        <v>632</v>
      </c>
      <c r="F194" t="str">
        <f t="shared" si="12"/>
        <v>C</v>
      </c>
      <c r="G194" t="str">
        <f t="shared" si="13"/>
        <v>11111111111</v>
      </c>
      <c r="H194" t="str">
        <f t="shared" si="14"/>
        <v>&lt;p id="O2C11111111111" class="box hide"&gt;12b)iii) Hint 11: know that the power through the lamp is given by the formula P = IV&lt;/p&gt;</v>
      </c>
    </row>
    <row r="195" spans="1:8" x14ac:dyDescent="0.2">
      <c r="A195" s="16">
        <v>2</v>
      </c>
      <c r="B195" s="16">
        <v>12</v>
      </c>
      <c r="C195" s="16" t="s">
        <v>679</v>
      </c>
      <c r="D195" s="1">
        <f t="shared" si="11"/>
        <v>12</v>
      </c>
      <c r="E195" s="17" t="s">
        <v>627</v>
      </c>
      <c r="F195" t="str">
        <f t="shared" si="12"/>
        <v>C</v>
      </c>
      <c r="G195" t="str">
        <f t="shared" si="13"/>
        <v>111111111111</v>
      </c>
      <c r="H195" t="str">
        <f t="shared" si="14"/>
        <v>&lt;p id="O2C111111111111" class="box hide"&gt;12b)iii) Hint 12: recognise that the current is given in the question in mA and must be converted to amps (A).&lt;/p&gt;</v>
      </c>
    </row>
    <row r="196" spans="1:8" x14ac:dyDescent="0.2">
      <c r="A196" s="16">
        <v>2</v>
      </c>
      <c r="B196" s="16">
        <v>12</v>
      </c>
      <c r="C196" s="16" t="s">
        <v>679</v>
      </c>
      <c r="D196" s="1">
        <f t="shared" si="11"/>
        <v>13</v>
      </c>
      <c r="E196" s="17" t="s">
        <v>796</v>
      </c>
      <c r="F196" t="str">
        <f t="shared" si="12"/>
        <v>C</v>
      </c>
      <c r="G196" t="str">
        <f t="shared" si="13"/>
        <v>1111111111111</v>
      </c>
      <c r="H196" t="str">
        <f t="shared" si="14"/>
        <v>&lt;p id="O2C1111111111111" class="box hide"&gt;12b)iii) Hint 13: recognise that the voltage across the lamp is equal to the terminal potential difference determined in 12(b)(ii).&lt;/p&gt;</v>
      </c>
    </row>
    <row r="197" spans="1:8" x14ac:dyDescent="0.2">
      <c r="A197" s="16">
        <v>2</v>
      </c>
      <c r="B197" s="16">
        <v>12</v>
      </c>
      <c r="C197" s="16" t="s">
        <v>679</v>
      </c>
      <c r="D197" s="1">
        <f t="shared" si="11"/>
        <v>14</v>
      </c>
      <c r="E197" s="17" t="s">
        <v>633</v>
      </c>
      <c r="F197" t="str">
        <f t="shared" si="12"/>
        <v>C</v>
      </c>
      <c r="G197" t="str">
        <f t="shared" si="13"/>
        <v>11111111111111</v>
      </c>
      <c r="H197" t="str">
        <f t="shared" si="14"/>
        <v>&lt;p id="O2C11111111111111" class="box hide"&gt;12b)iii) Hint 14: know that power is measured in units of watts (W).&lt;/p&gt;</v>
      </c>
    </row>
    <row r="198" spans="1:8" x14ac:dyDescent="0.2">
      <c r="A198" s="16">
        <v>2</v>
      </c>
      <c r="B198" s="16">
        <v>12</v>
      </c>
      <c r="C198" s="16" t="s">
        <v>672</v>
      </c>
      <c r="D198" s="1">
        <f t="shared" si="11"/>
        <v>15</v>
      </c>
      <c r="E198" s="17" t="s">
        <v>630</v>
      </c>
      <c r="F198" t="str">
        <f t="shared" si="12"/>
        <v>C</v>
      </c>
      <c r="G198" t="str">
        <f t="shared" si="13"/>
        <v>111111111111111</v>
      </c>
      <c r="H198" t="str">
        <f>IF(A198=A197,"","&lt;p id="&amp;CHAR(34)&amp;"O"&amp;A198&amp;CHAR(34)&amp;" class="&amp;CHAR(34)&amp;"box hide"&amp;CHAR(34)&amp;"&gt;"&amp;A$11&amp;" "&amp;A198&amp;"&lt;/p&gt; ")&amp;IF(B198=B197,"","&lt;p id="&amp;CHAR(34)&amp;"O"&amp;A198&amp;F198&amp;CHAR(34)&amp;" class="&amp;CHAR(34)&amp;"box hide"&amp;CHAR(34)&amp;"&gt;Question "&amp;B198&amp;"&lt;/p&gt; ")&amp;"&lt;p id="&amp;CHAR(34)&amp;"O"&amp;A198&amp;F198&amp;G198&amp;CHAR(34)&amp;" class="&amp;CHAR(34)&amp;"box hide"&amp;CHAR(34)&amp;"&gt;"&amp;IF(C198="","",B198&amp;C198&amp;") ")&amp;"Hint "&amp;D198&amp;": "&amp;E198&amp;"&lt;/p&gt;"</f>
        <v>&lt;p id="O2C111111111111111" class="box hide"&gt;12c) Hint 15: know that the terminal voltage is the difference between the emf and the lost volts (that is, V = E - Ir)&lt;/p&gt;</v>
      </c>
    </row>
    <row r="199" spans="1:8" x14ac:dyDescent="0.2">
      <c r="A199" s="16">
        <v>2</v>
      </c>
      <c r="B199" s="16">
        <v>12</v>
      </c>
      <c r="C199" s="16" t="s">
        <v>672</v>
      </c>
      <c r="D199" s="1">
        <f t="shared" si="11"/>
        <v>16</v>
      </c>
      <c r="E199" s="17" t="s">
        <v>635</v>
      </c>
      <c r="F199" t="str">
        <f t="shared" si="12"/>
        <v>C</v>
      </c>
      <c r="G199" t="str">
        <f t="shared" si="13"/>
        <v>1111111111111111</v>
      </c>
      <c r="H199" t="str">
        <f t="shared" si="14"/>
        <v>&lt;p id="O2C1111111111111111" class="box hide"&gt;12c) Hint 16: know that emf is the total emf of all 4 cells&lt;/p&gt;</v>
      </c>
    </row>
    <row r="200" spans="1:8" x14ac:dyDescent="0.2">
      <c r="A200" s="16">
        <v>2</v>
      </c>
      <c r="B200" s="16">
        <v>12</v>
      </c>
      <c r="C200" s="16" t="s">
        <v>672</v>
      </c>
      <c r="D200" s="1">
        <f t="shared" si="11"/>
        <v>17</v>
      </c>
      <c r="E200" s="17" t="s">
        <v>636</v>
      </c>
      <c r="F200" t="str">
        <f t="shared" si="12"/>
        <v>C</v>
      </c>
      <c r="G200" t="str">
        <f t="shared" si="13"/>
        <v>11111111111111111</v>
      </c>
      <c r="H200" t="str">
        <f t="shared" si="14"/>
        <v>&lt;p id="O2C11111111111111111" class="box hide"&gt;12c) Hint 17: know that the total internal resistance is the  resistance of all 4 internal resistors added together in series&lt;/p&gt;</v>
      </c>
    </row>
    <row r="201" spans="1:8" x14ac:dyDescent="0.2">
      <c r="A201" s="16">
        <v>2</v>
      </c>
      <c r="B201" s="16">
        <v>12</v>
      </c>
      <c r="C201" s="16" t="s">
        <v>672</v>
      </c>
      <c r="D201" s="1">
        <f t="shared" si="11"/>
        <v>18</v>
      </c>
      <c r="E201" s="17" t="s">
        <v>634</v>
      </c>
      <c r="F201" t="str">
        <f t="shared" si="12"/>
        <v>C</v>
      </c>
      <c r="G201" t="str">
        <f t="shared" si="13"/>
        <v>111111111111111111</v>
      </c>
      <c r="H201" t="str">
        <f t="shared" si="14"/>
        <v>&lt;p id="O2C111111111111111111" class="box hide"&gt;12c) Hint 18: appreciate that the terminal potential difference is the voltage across both the LED and resistor R&lt;/p&gt;</v>
      </c>
    </row>
    <row r="202" spans="1:8" x14ac:dyDescent="0.2">
      <c r="A202" s="16">
        <v>2</v>
      </c>
      <c r="B202" s="16">
        <v>12</v>
      </c>
      <c r="C202" s="16" t="s">
        <v>672</v>
      </c>
      <c r="D202" s="1">
        <f t="shared" si="11"/>
        <v>19</v>
      </c>
      <c r="E202" s="17" t="s">
        <v>637</v>
      </c>
      <c r="F202" t="str">
        <f t="shared" si="12"/>
        <v>C</v>
      </c>
      <c r="G202" t="str">
        <f t="shared" si="13"/>
        <v>1111111111111111111</v>
      </c>
      <c r="H202" t="str">
        <f>IF(A202=A201,"","&lt;p id="&amp;CHAR(34)&amp;"O"&amp;A202&amp;CHAR(34)&amp;" class="&amp;CHAR(34)&amp;"box hide"&amp;CHAR(34)&amp;"&gt;"&amp;A$11&amp;" "&amp;A202&amp;"&lt;/p&gt; ")&amp;IF(B202=B201,"","&lt;p id="&amp;CHAR(34)&amp;"O"&amp;A202&amp;F202&amp;CHAR(34)&amp;" class="&amp;CHAR(34)&amp;"box hide"&amp;CHAR(34)&amp;"&gt;Question "&amp;B202&amp;"&lt;/p&gt; ")&amp;"&lt;p id="&amp;CHAR(34)&amp;"O"&amp;A202&amp;F202&amp;G202&amp;CHAR(34)&amp;" class="&amp;CHAR(34)&amp;"box hide"&amp;CHAR(34)&amp;"&gt;"&amp;IF(C202="","",B202&amp;C202&amp;") ")&amp;"Hint "&amp;D202&amp;": "&amp;E202&amp;"&lt;/p&gt;"</f>
        <v>&lt;p id="O2C1111111111111111111" class="box hide"&gt;12c) Hint 19: determine the voltage across the resistor by subtracting the voltage across the LED (3.6 V) from the terminal potential difference already calculated&lt;/p&gt;</v>
      </c>
    </row>
    <row r="203" spans="1:8" x14ac:dyDescent="0.2">
      <c r="A203" s="16">
        <v>2</v>
      </c>
      <c r="B203" s="16">
        <v>12</v>
      </c>
      <c r="C203" s="16" t="s">
        <v>672</v>
      </c>
      <c r="D203" s="1">
        <f t="shared" si="11"/>
        <v>20</v>
      </c>
      <c r="E203" s="17" t="s">
        <v>638</v>
      </c>
      <c r="F203" t="str">
        <f t="shared" si="12"/>
        <v>C</v>
      </c>
      <c r="G203" t="str">
        <f t="shared" si="13"/>
        <v>11111111111111111111</v>
      </c>
      <c r="H203" t="str">
        <f t="shared" si="14"/>
        <v>&lt;p id="O2C11111111111111111111" class="box hide"&gt;12c) Hint 20: know that the current through the resistor R is equal to the current through the LED (and must be converted to amps)&lt;/p&gt;</v>
      </c>
    </row>
    <row r="204" spans="1:8" x14ac:dyDescent="0.2">
      <c r="A204" s="16">
        <v>2</v>
      </c>
      <c r="B204" s="16">
        <v>12</v>
      </c>
      <c r="C204" s="16" t="s">
        <v>672</v>
      </c>
      <c r="D204" s="1">
        <f t="shared" si="11"/>
        <v>21</v>
      </c>
      <c r="E204" s="17" t="s">
        <v>639</v>
      </c>
      <c r="F204" t="str">
        <f t="shared" si="12"/>
        <v>C</v>
      </c>
      <c r="G204" t="str">
        <f t="shared" si="13"/>
        <v>111111111111111111111</v>
      </c>
      <c r="H204" t="str">
        <f t="shared" si="14"/>
        <v>&lt;p id="O2C111111111111111111111" class="box hide"&gt;12c) Hint 21: use R = V/I where V is the voltage across the resistor and I is the current through it&lt;/p&gt;</v>
      </c>
    </row>
    <row r="205" spans="1:8" x14ac:dyDescent="0.2">
      <c r="A205" s="16">
        <v>2</v>
      </c>
      <c r="B205" s="16">
        <v>12</v>
      </c>
      <c r="C205" s="16" t="s">
        <v>672</v>
      </c>
      <c r="D205" s="1">
        <f t="shared" ref="D205:D268" si="15">IF(B205=B204,D204+1,1)</f>
        <v>22</v>
      </c>
      <c r="E205" s="17" t="s">
        <v>797</v>
      </c>
      <c r="F205" t="str">
        <f t="shared" ref="F205:F268" si="16">MID("123456789ABCDEFGHIJKLMNOPQRSTUV",B205,1)</f>
        <v>C</v>
      </c>
      <c r="G205" t="str">
        <f t="shared" ref="G205:G268" si="17">MID("111111111111111111111111111111",1,D205)</f>
        <v>1111111111111111111111</v>
      </c>
      <c r="H205" t="str">
        <f t="shared" ref="H205:H268" si="18">IF(A205=A204,"","&lt;p id="&amp;CHAR(34)&amp;"O"&amp;A205&amp;CHAR(34)&amp;" class="&amp;CHAR(34)&amp;"box hide"&amp;CHAR(34)&amp;"&gt;"&amp;A$11&amp;" "&amp;A205&amp;"&lt;/p&gt; ")&amp;IF(B205=B204,"","&lt;p id="&amp;CHAR(34)&amp;"O"&amp;A205&amp;F205&amp;CHAR(34)&amp;" class="&amp;CHAR(34)&amp;"box hide"&amp;CHAR(34)&amp;"&gt;Question "&amp;B205&amp;"&lt;/p&gt; ")&amp;"&lt;p id="&amp;CHAR(34)&amp;"O"&amp;A205&amp;F205&amp;G205&amp;CHAR(34)&amp;" class="&amp;CHAR(34)&amp;"box hide"&amp;CHAR(34)&amp;"&gt;"&amp;IF(C205="","",B205&amp;C205&amp;") ")&amp;"Hint "&amp;D205&amp;": "&amp;E205&amp;"&lt;/p&gt;"</f>
        <v>&lt;p id="O2C1111111111111111111111" class="box hide"&gt;12c) Hint 22: know that resistance is measured in ohms (&amp;Omega;)&lt;/p&gt;</v>
      </c>
    </row>
    <row r="206" spans="1:8" x14ac:dyDescent="0.2">
      <c r="A206" s="16">
        <v>2</v>
      </c>
      <c r="B206" s="16">
        <v>13</v>
      </c>
      <c r="C206" s="16" t="s">
        <v>667</v>
      </c>
      <c r="D206" s="1">
        <f t="shared" si="15"/>
        <v>1</v>
      </c>
      <c r="E206" s="17" t="s">
        <v>640</v>
      </c>
      <c r="F206" t="str">
        <f t="shared" si="16"/>
        <v>D</v>
      </c>
      <c r="G206" t="str">
        <f t="shared" si="17"/>
        <v>1</v>
      </c>
      <c r="H206" t="str">
        <f t="shared" si="18"/>
        <v>&lt;p id="O2D" class="box hide"&gt;Question 13&lt;/p&gt; &lt;p id="O2D1" class="box hide"&gt;13a) Hint 1: know that the initial charging current is determined using I = V/R, where V is the supply voltage and R is the value of the resistance in the circuit.&lt;/p&gt;</v>
      </c>
    </row>
    <row r="207" spans="1:8" x14ac:dyDescent="0.2">
      <c r="A207" s="16">
        <v>2</v>
      </c>
      <c r="B207" s="16">
        <v>13</v>
      </c>
      <c r="C207" s="16" t="s">
        <v>667</v>
      </c>
      <c r="D207" s="1">
        <f t="shared" si="15"/>
        <v>2</v>
      </c>
      <c r="E207" s="17" t="s">
        <v>641</v>
      </c>
      <c r="F207" t="str">
        <f t="shared" si="16"/>
        <v>D</v>
      </c>
      <c r="G207" t="str">
        <f t="shared" si="17"/>
        <v>11</v>
      </c>
      <c r="H207" t="str">
        <f t="shared" si="18"/>
        <v>&lt;p id="O2D11" class="box hide"&gt;13a) Hint 2: know that when the switch is open the second resistor is not connected to the circuit.&lt;/p&gt;</v>
      </c>
    </row>
    <row r="208" spans="1:8" x14ac:dyDescent="0.2">
      <c r="A208" s="16">
        <v>2</v>
      </c>
      <c r="B208" s="16">
        <v>13</v>
      </c>
      <c r="C208" s="16" t="s">
        <v>667</v>
      </c>
      <c r="D208" s="1">
        <f t="shared" si="15"/>
        <v>3</v>
      </c>
      <c r="E208" s="17" t="s">
        <v>642</v>
      </c>
      <c r="F208" t="str">
        <f t="shared" si="16"/>
        <v>D</v>
      </c>
      <c r="G208" t="str">
        <f t="shared" si="17"/>
        <v>111</v>
      </c>
      <c r="H208" t="str">
        <f t="shared" si="18"/>
        <v>&lt;p id="O2D111" class="box hide"&gt;13a) Hint 3: know that the units of current are amps (A)&lt;/p&gt;</v>
      </c>
    </row>
    <row r="209" spans="1:8" x14ac:dyDescent="0.2">
      <c r="A209" s="16">
        <v>2</v>
      </c>
      <c r="B209" s="16">
        <v>13</v>
      </c>
      <c r="C209" s="16" t="s">
        <v>666</v>
      </c>
      <c r="D209" s="1">
        <f t="shared" si="15"/>
        <v>4</v>
      </c>
      <c r="E209" s="17" t="s">
        <v>643</v>
      </c>
      <c r="F209" t="str">
        <f t="shared" si="16"/>
        <v>D</v>
      </c>
      <c r="G209" t="str">
        <f t="shared" si="17"/>
        <v>1111</v>
      </c>
      <c r="H209" t="str">
        <f t="shared" si="18"/>
        <v>&lt;p id="O2D1111" class="box hide"&gt;13b) Hint 4: recognise that when switch S2 is closed, the second resistor is in parallel with the first.&lt;/p&gt;</v>
      </c>
    </row>
    <row r="210" spans="1:8" x14ac:dyDescent="0.2">
      <c r="A210" s="16">
        <v>2</v>
      </c>
      <c r="B210" s="16">
        <v>13</v>
      </c>
      <c r="C210" s="16" t="s">
        <v>666</v>
      </c>
      <c r="D210" s="1">
        <f t="shared" si="15"/>
        <v>5</v>
      </c>
      <c r="E210" s="17" t="s">
        <v>644</v>
      </c>
      <c r="F210" t="str">
        <f t="shared" si="16"/>
        <v>D</v>
      </c>
      <c r="G210" t="str">
        <f t="shared" si="17"/>
        <v>11111</v>
      </c>
      <c r="H210" t="str">
        <f t="shared" si="18"/>
        <v>&lt;p id="O2D11111" class="box hide"&gt;13b) Hint 5: know that when resistors are connected in parallel the total resistance of the circuit is less.&lt;/p&gt;</v>
      </c>
    </row>
    <row r="211" spans="1:8" x14ac:dyDescent="0.2">
      <c r="A211" s="16">
        <v>2</v>
      </c>
      <c r="B211" s="16">
        <v>13</v>
      </c>
      <c r="C211" s="16" t="s">
        <v>666</v>
      </c>
      <c r="D211" s="1">
        <f t="shared" si="15"/>
        <v>6</v>
      </c>
      <c r="E211" s="17" t="s">
        <v>645</v>
      </c>
      <c r="F211" t="str">
        <f t="shared" si="16"/>
        <v>D</v>
      </c>
      <c r="G211" t="str">
        <f t="shared" si="17"/>
        <v>111111</v>
      </c>
      <c r="H211" t="str">
        <f t="shared" si="18"/>
        <v>&lt;p id="O2D111111" class="box hide"&gt;13b) Hint 6: what happens to the initial charging current in the circuit if the total resistance of the circuit is less?&lt;/p&gt;</v>
      </c>
    </row>
    <row r="212" spans="1:8" x14ac:dyDescent="0.2">
      <c r="A212" s="16">
        <v>2</v>
      </c>
      <c r="B212" s="16">
        <v>13</v>
      </c>
      <c r="C212" s="16" t="s">
        <v>666</v>
      </c>
      <c r="D212" s="1">
        <f t="shared" si="15"/>
        <v>7</v>
      </c>
      <c r="E212" s="17" t="s">
        <v>646</v>
      </c>
      <c r="F212" t="str">
        <f t="shared" si="16"/>
        <v>D</v>
      </c>
      <c r="G212" t="str">
        <f t="shared" si="17"/>
        <v>1111111</v>
      </c>
      <c r="H212" t="str">
        <f t="shared" si="18"/>
        <v>&lt;p id="O2D1111111" class="box hide"&gt;13b) Hint 7: note that your answer must include the word INITIAL or AVERAGE current is necessary for the mark&lt;/p&gt;</v>
      </c>
    </row>
    <row r="213" spans="1:8" x14ac:dyDescent="0.2">
      <c r="A213" s="16">
        <v>2</v>
      </c>
      <c r="B213" s="16">
        <v>14</v>
      </c>
      <c r="C213" s="16" t="s">
        <v>667</v>
      </c>
      <c r="D213" s="1">
        <f t="shared" si="15"/>
        <v>1</v>
      </c>
      <c r="E213" s="17" t="s">
        <v>647</v>
      </c>
      <c r="F213" t="str">
        <f t="shared" si="16"/>
        <v>E</v>
      </c>
      <c r="G213" t="str">
        <f t="shared" si="17"/>
        <v>1</v>
      </c>
      <c r="H213" t="str">
        <f t="shared" si="18"/>
        <v>&lt;p id="O2E" class="box hide"&gt;Question 14&lt;/p&gt; &lt;p id="O2E1" class="box hide"&gt;14a) Hint 1: the name relates to the PHOTONS incident on the junction producing a POTENTIAL DIFFERENCE (or voltage)&lt;/p&gt;</v>
      </c>
    </row>
    <row r="214" spans="1:8" x14ac:dyDescent="0.2">
      <c r="A214" s="16">
        <v>2</v>
      </c>
      <c r="B214" s="16">
        <v>14</v>
      </c>
      <c r="C214" s="16" t="s">
        <v>667</v>
      </c>
      <c r="D214" s="1">
        <f t="shared" si="15"/>
        <v>2</v>
      </c>
      <c r="E214" s="17" t="s">
        <v>648</v>
      </c>
      <c r="F214" t="str">
        <f t="shared" si="16"/>
        <v>E</v>
      </c>
      <c r="G214" t="str">
        <f t="shared" si="17"/>
        <v>11</v>
      </c>
      <c r="H214" t="str">
        <f t="shared" si="18"/>
        <v>&lt;p id="O2E11" class="box hide"&gt;14a) Hint 2: know that the effect of photons producing a pd on a pn junction diode is the photoelectric effect.&lt;/p&gt;</v>
      </c>
    </row>
    <row r="215" spans="1:8" x14ac:dyDescent="0.2">
      <c r="A215" s="16">
        <v>2</v>
      </c>
      <c r="B215" s="16">
        <v>14</v>
      </c>
      <c r="C215" s="16" t="s">
        <v>664</v>
      </c>
      <c r="D215" s="1">
        <f t="shared" si="15"/>
        <v>3</v>
      </c>
      <c r="E215" s="17" t="s">
        <v>632</v>
      </c>
      <c r="F215" t="str">
        <f t="shared" si="16"/>
        <v>E</v>
      </c>
      <c r="G215" t="str">
        <f t="shared" si="17"/>
        <v>111</v>
      </c>
      <c r="H215" t="str">
        <f t="shared" si="18"/>
        <v>&lt;p id="O2E111" class="box hide"&gt;14b)i) Hint 3: know that the power through the lamp is given by the formula P = IV&lt;/p&gt;</v>
      </c>
    </row>
    <row r="216" spans="1:8" x14ac:dyDescent="0.2">
      <c r="A216" s="16">
        <v>2</v>
      </c>
      <c r="B216" s="16">
        <v>14</v>
      </c>
      <c r="C216" s="16" t="s">
        <v>664</v>
      </c>
      <c r="D216" s="1">
        <f t="shared" si="15"/>
        <v>4</v>
      </c>
      <c r="E216" s="17" t="s">
        <v>649</v>
      </c>
      <c r="F216" t="str">
        <f t="shared" si="16"/>
        <v>E</v>
      </c>
      <c r="G216" t="str">
        <f t="shared" si="17"/>
        <v>1111</v>
      </c>
      <c r="H216" t="str">
        <f t="shared" si="18"/>
        <v>&lt;p id="O2E1111" class="box hide"&gt;14b)i) Hint 4: determine the current through the resistor using the line of the graph where the voltage is 2.1 V&lt;/p&gt;</v>
      </c>
    </row>
    <row r="217" spans="1:8" x14ac:dyDescent="0.2">
      <c r="A217" s="16">
        <v>2</v>
      </c>
      <c r="B217" s="16">
        <v>14</v>
      </c>
      <c r="C217" s="16" t="s">
        <v>664</v>
      </c>
      <c r="D217" s="1">
        <f t="shared" si="15"/>
        <v>5</v>
      </c>
      <c r="E217" s="17" t="s">
        <v>650</v>
      </c>
      <c r="F217" t="str">
        <f t="shared" si="16"/>
        <v>E</v>
      </c>
      <c r="G217" t="str">
        <f t="shared" si="17"/>
        <v>11111</v>
      </c>
      <c r="H217" t="str">
        <f t="shared" si="18"/>
        <v>&lt;p id="O2E11111" class="box hide"&gt;14b)i) Hint 5: note that the current is midway between 30 and 40 mA&lt;/p&gt;</v>
      </c>
    </row>
    <row r="218" spans="1:8" x14ac:dyDescent="0.2">
      <c r="A218" s="16">
        <v>2</v>
      </c>
      <c r="B218" s="16">
        <v>14</v>
      </c>
      <c r="C218" s="16" t="s">
        <v>664</v>
      </c>
      <c r="D218" s="1">
        <f t="shared" si="15"/>
        <v>6</v>
      </c>
      <c r="E218" s="17" t="s">
        <v>651</v>
      </c>
      <c r="F218" t="str">
        <f t="shared" si="16"/>
        <v>E</v>
      </c>
      <c r="G218" t="str">
        <f t="shared" si="17"/>
        <v>111111</v>
      </c>
      <c r="H218" t="str">
        <f t="shared" si="18"/>
        <v>&lt;p id="O2E111111" class="box hide"&gt;14b)i) Hint 6: know that current must be converted into amps (A) before used in the formula P = IV&lt;/p&gt;</v>
      </c>
    </row>
    <row r="219" spans="1:8" x14ac:dyDescent="0.2">
      <c r="A219" s="16">
        <v>2</v>
      </c>
      <c r="B219" s="16">
        <v>14</v>
      </c>
      <c r="C219" s="16" t="s">
        <v>664</v>
      </c>
      <c r="D219" s="1">
        <f t="shared" si="15"/>
        <v>7</v>
      </c>
      <c r="E219" s="17" t="s">
        <v>652</v>
      </c>
      <c r="F219" t="str">
        <f t="shared" si="16"/>
        <v>E</v>
      </c>
      <c r="G219" t="str">
        <f t="shared" si="17"/>
        <v>1111111</v>
      </c>
      <c r="H219" t="str">
        <f t="shared" si="18"/>
        <v>&lt;p id="O2E1111111" class="box hide"&gt;14b)i) Hint 7: know that the power should be stated to 2 sig fig and the units are watts (W).&lt;/p&gt;</v>
      </c>
    </row>
    <row r="220" spans="1:8" x14ac:dyDescent="0.2">
      <c r="A220" s="16">
        <v>2</v>
      </c>
      <c r="B220" s="16">
        <v>14</v>
      </c>
      <c r="C220" s="16" t="s">
        <v>665</v>
      </c>
      <c r="D220" s="1">
        <f t="shared" si="15"/>
        <v>8</v>
      </c>
      <c r="E220" s="17" t="s">
        <v>653</v>
      </c>
      <c r="F220" t="str">
        <f t="shared" si="16"/>
        <v>E</v>
      </c>
      <c r="G220" t="str">
        <f t="shared" si="17"/>
        <v>11111111</v>
      </c>
      <c r="H220" t="str">
        <f t="shared" si="18"/>
        <v>&lt;p id="O2E11111111" class="box hide"&gt;14b)ii) Hint 8: answer must convey an understanding of how the number of photons hitting the cell changes&lt;/p&gt;</v>
      </c>
    </row>
    <row r="221" spans="1:8" x14ac:dyDescent="0.2">
      <c r="A221" s="16">
        <v>2</v>
      </c>
      <c r="B221" s="16">
        <v>14</v>
      </c>
      <c r="C221" s="16" t="s">
        <v>665</v>
      </c>
      <c r="D221" s="1">
        <f t="shared" si="15"/>
        <v>9</v>
      </c>
      <c r="E221" s="17" t="s">
        <v>654</v>
      </c>
      <c r="F221" t="str">
        <f t="shared" si="16"/>
        <v>E</v>
      </c>
      <c r="G221" t="str">
        <f t="shared" si="17"/>
        <v>111111111</v>
      </c>
      <c r="H221" t="str">
        <f t="shared" si="18"/>
        <v>&lt;p id="O2E111111111" class="box hide"&gt;14b)ii) Hint 9: given the power output is changing, answer must explain how the rate of photons hitting the cell changes (i.e., number hitting per second).&lt;/p&gt;</v>
      </c>
    </row>
    <row r="222" spans="1:8" x14ac:dyDescent="0.2">
      <c r="A222" s="16">
        <v>2</v>
      </c>
      <c r="B222" s="16">
        <v>15</v>
      </c>
      <c r="C222" s="16" t="s">
        <v>667</v>
      </c>
      <c r="D222" s="1">
        <f t="shared" si="15"/>
        <v>1</v>
      </c>
      <c r="E222" s="17" t="s">
        <v>655</v>
      </c>
      <c r="F222" t="str">
        <f t="shared" si="16"/>
        <v>F</v>
      </c>
      <c r="G222" t="str">
        <f t="shared" si="17"/>
        <v>1</v>
      </c>
      <c r="H222" t="str">
        <f t="shared" si="18"/>
        <v>&lt;p id="O2F" class="box hide"&gt;Question 15&lt;/p&gt; &lt;p id="O2F1" class="box hide"&gt;15a) Hint 1: note that the resistance can be determined using the equation given in the question&lt;/p&gt;</v>
      </c>
    </row>
    <row r="223" spans="1:8" x14ac:dyDescent="0.2">
      <c r="A223" s="16">
        <v>2</v>
      </c>
      <c r="B223" s="16">
        <v>15</v>
      </c>
      <c r="C223" s="16" t="s">
        <v>667</v>
      </c>
      <c r="D223" s="1">
        <f t="shared" si="15"/>
        <v>2</v>
      </c>
      <c r="E223" s="17" t="s">
        <v>656</v>
      </c>
      <c r="F223" t="str">
        <f t="shared" si="16"/>
        <v>F</v>
      </c>
      <c r="G223" t="str">
        <f t="shared" si="17"/>
        <v>11</v>
      </c>
      <c r="H223" t="str">
        <f t="shared" si="18"/>
        <v>&lt;p id="O2F11" class="box hide"&gt;15a) Hint 2: note that all values to determine the resistance are given in the question&lt;/p&gt;</v>
      </c>
    </row>
    <row r="224" spans="1:8" x14ac:dyDescent="0.2">
      <c r="A224" s="16">
        <v>2</v>
      </c>
      <c r="B224" s="16">
        <v>15</v>
      </c>
      <c r="C224" s="16" t="s">
        <v>667</v>
      </c>
      <c r="D224" s="1">
        <f t="shared" si="15"/>
        <v>3</v>
      </c>
      <c r="E224" s="17" t="s">
        <v>798</v>
      </c>
      <c r="F224" t="str">
        <f t="shared" si="16"/>
        <v>F</v>
      </c>
      <c r="G224" t="str">
        <f t="shared" si="17"/>
        <v>111</v>
      </c>
      <c r="H224" t="str">
        <f t="shared" si="18"/>
        <v>&lt;p id="O2F111" class="box hide"&gt;15a) Hint 3: recognise that since each value is given to 2 sig fig, the answer must have 2 sig fig and have the units for resistance, ohms (&amp;Omega;)&lt;/p&gt;</v>
      </c>
    </row>
    <row r="225" spans="1:8" x14ac:dyDescent="0.2">
      <c r="A225" s="16">
        <v>2</v>
      </c>
      <c r="B225" s="16">
        <v>15</v>
      </c>
      <c r="C225" s="16" t="s">
        <v>664</v>
      </c>
      <c r="D225" s="1">
        <f t="shared" si="15"/>
        <v>4</v>
      </c>
      <c r="E225" s="17" t="s">
        <v>657</v>
      </c>
      <c r="F225" t="str">
        <f t="shared" si="16"/>
        <v>F</v>
      </c>
      <c r="G225" t="str">
        <f t="shared" si="17"/>
        <v>1111</v>
      </c>
      <c r="H225" t="str">
        <f t="shared" si="18"/>
        <v>&lt;p id="O2F1111" class="box hide"&gt;15b)i) Hint 4: know that a graph of R against L means R is on the y-axis and L is on the axis&lt;/p&gt;</v>
      </c>
    </row>
    <row r="226" spans="1:8" x14ac:dyDescent="0.2">
      <c r="A226" s="16">
        <v>2</v>
      </c>
      <c r="B226" s="16">
        <v>15</v>
      </c>
      <c r="C226" s="16" t="s">
        <v>664</v>
      </c>
      <c r="D226" s="1">
        <f t="shared" si="15"/>
        <v>5</v>
      </c>
      <c r="E226" s="17" t="s">
        <v>658</v>
      </c>
      <c r="F226" t="str">
        <f t="shared" si="16"/>
        <v>F</v>
      </c>
      <c r="G226" t="str">
        <f t="shared" si="17"/>
        <v>11111</v>
      </c>
      <c r="H226" t="str">
        <f t="shared" si="18"/>
        <v>&lt;p id="O2F11111" class="box hide"&gt;15b)i) Hint 5: the scale on each axes should include the full range of data and be linear&lt;/p&gt;</v>
      </c>
    </row>
    <row r="227" spans="1:8" x14ac:dyDescent="0.2">
      <c r="A227" s="16">
        <v>2</v>
      </c>
      <c r="B227" s="16">
        <v>15</v>
      </c>
      <c r="C227" s="16" t="s">
        <v>664</v>
      </c>
      <c r="D227" s="1">
        <f t="shared" si="15"/>
        <v>6</v>
      </c>
      <c r="E227" s="17" t="s">
        <v>799</v>
      </c>
      <c r="F227" t="str">
        <f t="shared" si="16"/>
        <v>F</v>
      </c>
      <c r="G227" t="str">
        <f t="shared" si="17"/>
        <v>111111</v>
      </c>
      <c r="H227" t="str">
        <f t="shared" si="18"/>
        <v>&lt;p id="O2F111111" class="box hide"&gt;15b)i) Hint 6: the labels on each scale should have quantity labels and units (and the resistance scale must include &amp;times;10&lt;sup&gt;-3&lt;/sup&gt;)&lt;/p&gt;</v>
      </c>
    </row>
    <row r="228" spans="1:8" x14ac:dyDescent="0.2">
      <c r="A228" s="16">
        <v>2</v>
      </c>
      <c r="B228" s="16">
        <v>15</v>
      </c>
      <c r="C228" s="16" t="s">
        <v>664</v>
      </c>
      <c r="D228" s="1">
        <f t="shared" si="15"/>
        <v>7</v>
      </c>
      <c r="E228" s="17" t="s">
        <v>659</v>
      </c>
      <c r="F228" t="str">
        <f t="shared" si="16"/>
        <v>F</v>
      </c>
      <c r="G228" t="str">
        <f t="shared" si="17"/>
        <v>1111111</v>
      </c>
      <c r="H228" t="str">
        <f t="shared" si="18"/>
        <v>&lt;p id="O2F1111111" class="box hide"&gt;15b)i) Hint 7: all points must be plotted accurately&lt;/p&gt;</v>
      </c>
    </row>
    <row r="229" spans="1:8" x14ac:dyDescent="0.2">
      <c r="A229" s="16">
        <v>2</v>
      </c>
      <c r="B229" s="16">
        <v>15</v>
      </c>
      <c r="C229" s="16" t="s">
        <v>664</v>
      </c>
      <c r="D229" s="1">
        <f t="shared" si="15"/>
        <v>8</v>
      </c>
      <c r="E229" s="17" t="s">
        <v>660</v>
      </c>
      <c r="F229" t="str">
        <f t="shared" si="16"/>
        <v>F</v>
      </c>
      <c r="G229" t="str">
        <f t="shared" si="17"/>
        <v>11111111</v>
      </c>
      <c r="H229" t="str">
        <f t="shared" si="18"/>
        <v>&lt;p id="O2F11111111" class="box hide"&gt;15b)i) Hint 8: the best fit line should be straight but does not need to be forced through the origin&lt;/p&gt;</v>
      </c>
    </row>
    <row r="230" spans="1:8" x14ac:dyDescent="0.2">
      <c r="A230" s="16">
        <v>2</v>
      </c>
      <c r="B230" s="16">
        <v>15</v>
      </c>
      <c r="C230" s="16" t="s">
        <v>665</v>
      </c>
      <c r="D230" s="1">
        <f t="shared" si="15"/>
        <v>9</v>
      </c>
      <c r="E230" s="17" t="s">
        <v>661</v>
      </c>
      <c r="F230" t="str">
        <f t="shared" si="16"/>
        <v>F</v>
      </c>
      <c r="G230" t="str">
        <f t="shared" si="17"/>
        <v>111111111</v>
      </c>
      <c r="H230" t="str">
        <f t="shared" si="18"/>
        <v>&lt;p id="O2F111111111" class="box hide"&gt;15b)ii) Hint 9: the gradient must be determined using two points on the best fit line, not taken from two data points&lt;/p&gt;</v>
      </c>
    </row>
    <row r="231" spans="1:8" x14ac:dyDescent="0.2">
      <c r="A231" s="16">
        <v>2</v>
      </c>
      <c r="B231" s="16">
        <v>15</v>
      </c>
      <c r="C231" s="16" t="s">
        <v>665</v>
      </c>
      <c r="D231" s="1">
        <f t="shared" si="15"/>
        <v>10</v>
      </c>
      <c r="E231" s="17" t="s">
        <v>800</v>
      </c>
      <c r="F231" t="str">
        <f t="shared" si="16"/>
        <v>F</v>
      </c>
      <c r="G231" t="str">
        <f t="shared" si="17"/>
        <v>1111111111</v>
      </c>
      <c r="H231" t="str">
        <f t="shared" si="18"/>
        <v>&lt;p id="O2F1111111111" class="box hide"&gt;15b)ii) Hint 10: the gradient can be determined using the equation m = (y&amp;#8322;-y&amp;#8321;)/(x&amp;#8322;-x&amp;#8321;)&lt;/p&gt;</v>
      </c>
    </row>
    <row r="232" spans="1:8" x14ac:dyDescent="0.2">
      <c r="A232" s="16">
        <v>2</v>
      </c>
      <c r="B232" s="16">
        <v>15</v>
      </c>
      <c r="C232" s="16" t="s">
        <v>665</v>
      </c>
      <c r="D232" s="1">
        <f t="shared" si="15"/>
        <v>11</v>
      </c>
      <c r="E232" s="17" t="s">
        <v>801</v>
      </c>
      <c r="F232" t="str">
        <f t="shared" si="16"/>
        <v>F</v>
      </c>
      <c r="G232" t="str">
        <f t="shared" si="17"/>
        <v>11111111111</v>
      </c>
      <c r="H232" t="str">
        <f t="shared" si="18"/>
        <v>&lt;p id="O2F11111111111" class="box hide"&gt;15b)ii) Hint 11: the value of gradient is expected to be between 3.7 and 4.0 (&amp;times;10&lt;sup&gt;-3&lt;/sup&gt;)&lt;/p&gt;</v>
      </c>
    </row>
    <row r="233" spans="1:8" x14ac:dyDescent="0.2">
      <c r="A233" s="16">
        <v>2</v>
      </c>
      <c r="B233" s="16">
        <v>15</v>
      </c>
      <c r="C233" s="16" t="s">
        <v>665</v>
      </c>
      <c r="D233" s="1">
        <f t="shared" si="15"/>
        <v>12</v>
      </c>
      <c r="E233" s="17" t="s">
        <v>802</v>
      </c>
      <c r="F233" t="str">
        <f t="shared" si="16"/>
        <v>F</v>
      </c>
      <c r="G233" t="str">
        <f t="shared" si="17"/>
        <v>111111111111</v>
      </c>
      <c r="H233" t="str">
        <f t="shared" si="18"/>
        <v>&lt;p id="O2F111111111111" class="box hide"&gt;15b)ii) Hint 12: the unit for the gradient does not need to be stated, but if it is, it should be correct (&amp;Omega;m&lt;sup&gt;-1&lt;/sup&gt;)&lt;/p&gt;</v>
      </c>
    </row>
    <row r="234" spans="1:8" x14ac:dyDescent="0.2">
      <c r="A234" s="16">
        <v>2</v>
      </c>
      <c r="B234" s="16">
        <v>15</v>
      </c>
      <c r="C234" s="16" t="s">
        <v>679</v>
      </c>
      <c r="D234" s="1">
        <f t="shared" si="15"/>
        <v>13</v>
      </c>
      <c r="E234" s="17" t="s">
        <v>685</v>
      </c>
      <c r="F234" t="str">
        <f t="shared" si="16"/>
        <v>F</v>
      </c>
      <c r="G234" t="str">
        <f t="shared" si="17"/>
        <v>1111111111111</v>
      </c>
      <c r="H234" t="str">
        <f t="shared" si="18"/>
        <v>&lt;p id="O2F1111111111111" class="box hide"&gt;15b)iii) Hint 13: recognise that the formula R = &amp;rho;L/A can be written in the form y = mx where y = R, x = L and the gradient m = &amp;rho;/A&lt;/p&gt;</v>
      </c>
    </row>
    <row r="235" spans="1:8" x14ac:dyDescent="0.2">
      <c r="A235" s="16">
        <v>2</v>
      </c>
      <c r="B235" s="16">
        <v>15</v>
      </c>
      <c r="C235" s="16" t="s">
        <v>679</v>
      </c>
      <c r="D235" s="1">
        <f t="shared" si="15"/>
        <v>14</v>
      </c>
      <c r="E235" s="17" t="s">
        <v>812</v>
      </c>
      <c r="F235" t="str">
        <f t="shared" si="16"/>
        <v>F</v>
      </c>
      <c r="G235" t="str">
        <f t="shared" si="17"/>
        <v>11111111111111</v>
      </c>
      <c r="H235" t="str">
        <f t="shared" si="18"/>
        <v>&lt;p id="O2F11111111111111" class="box hide"&gt;15b)iii) Hint 14: given m = &amp;rho;/A, rearrange for &amp;rho; to determine a formula that uses the gradient of the line and the Area to find the resistivity of the metal wire&lt;/p&gt;</v>
      </c>
    </row>
    <row r="236" spans="1:8" x14ac:dyDescent="0.2">
      <c r="A236" s="16">
        <v>2</v>
      </c>
      <c r="B236" s="16">
        <v>15</v>
      </c>
      <c r="C236" s="16" t="s">
        <v>679</v>
      </c>
      <c r="D236" s="1">
        <f t="shared" si="15"/>
        <v>15</v>
      </c>
      <c r="E236" s="17" t="s">
        <v>803</v>
      </c>
      <c r="F236" t="str">
        <f t="shared" si="16"/>
        <v>F</v>
      </c>
      <c r="G236" t="str">
        <f t="shared" si="17"/>
        <v>111111111111111</v>
      </c>
      <c r="H236" t="str">
        <f t="shared" si="18"/>
        <v>&lt;p id="O2F111111111111111" class="box hide"&gt;15b)iii) Hint 15: use &amp;rho; = m &amp;times; A, which the gradient found in 15(b)(ii) and the cross sectional area stated in 15(b) to determine the resistivity of the wire&lt;/p&gt;</v>
      </c>
    </row>
    <row r="237" spans="1:8" x14ac:dyDescent="0.2">
      <c r="A237" s="16">
        <v>2</v>
      </c>
      <c r="B237" s="16">
        <v>15</v>
      </c>
      <c r="C237" s="16" t="s">
        <v>679</v>
      </c>
      <c r="D237" s="1">
        <f t="shared" si="15"/>
        <v>16</v>
      </c>
      <c r="E237" s="17" t="s">
        <v>684</v>
      </c>
      <c r="F237" t="str">
        <f t="shared" si="16"/>
        <v>F</v>
      </c>
      <c r="G237" t="str">
        <f t="shared" si="17"/>
        <v>1111111111111111</v>
      </c>
      <c r="H237" t="str">
        <f t="shared" si="18"/>
        <v>&lt;p id="O2F1111111111111111" class="box hide"&gt;15b)iii) Hint 16: the unit for resistivity must be used, and is stated in part 15(a).&lt;/p&gt;</v>
      </c>
    </row>
    <row r="238" spans="1:8" x14ac:dyDescent="0.2">
      <c r="A238" s="16"/>
      <c r="B238" s="16"/>
      <c r="C238" s="16"/>
      <c r="D238" s="1">
        <f t="shared" si="15"/>
        <v>1</v>
      </c>
      <c r="E238" s="17"/>
      <c r="F238" t="e">
        <f t="shared" si="16"/>
        <v>#VALUE!</v>
      </c>
      <c r="G238" t="str">
        <f t="shared" si="17"/>
        <v>1</v>
      </c>
      <c r="H238" t="e">
        <f t="shared" si="18"/>
        <v>#VALUE!</v>
      </c>
    </row>
    <row r="239" spans="1:8" x14ac:dyDescent="0.2">
      <c r="A239" s="16"/>
      <c r="B239" s="16"/>
      <c r="C239" s="16"/>
      <c r="D239" s="1">
        <f t="shared" si="15"/>
        <v>2</v>
      </c>
      <c r="E239" s="17"/>
      <c r="F239" t="e">
        <f t="shared" si="16"/>
        <v>#VALUE!</v>
      </c>
      <c r="G239" t="str">
        <f t="shared" si="17"/>
        <v>11</v>
      </c>
      <c r="H239" t="e">
        <f t="shared" si="18"/>
        <v>#VALUE!</v>
      </c>
    </row>
    <row r="240" spans="1:8" x14ac:dyDescent="0.2">
      <c r="A240" s="16"/>
      <c r="B240" s="16"/>
      <c r="C240" s="16"/>
      <c r="D240" s="1">
        <f t="shared" si="15"/>
        <v>3</v>
      </c>
      <c r="E240" s="17"/>
      <c r="F240" t="e">
        <f t="shared" si="16"/>
        <v>#VALUE!</v>
      </c>
      <c r="G240" t="str">
        <f t="shared" si="17"/>
        <v>111</v>
      </c>
      <c r="H240" t="e">
        <f t="shared" si="18"/>
        <v>#VALUE!</v>
      </c>
    </row>
    <row r="241" spans="1:8" x14ac:dyDescent="0.2">
      <c r="A241" s="16"/>
      <c r="B241" s="16"/>
      <c r="C241" s="16"/>
      <c r="D241" s="1">
        <f t="shared" si="15"/>
        <v>4</v>
      </c>
      <c r="E241" s="17"/>
      <c r="F241" t="e">
        <f t="shared" si="16"/>
        <v>#VALUE!</v>
      </c>
      <c r="G241" t="str">
        <f t="shared" si="17"/>
        <v>1111</v>
      </c>
      <c r="H241" t="e">
        <f t="shared" si="18"/>
        <v>#VALUE!</v>
      </c>
    </row>
    <row r="242" spans="1:8" x14ac:dyDescent="0.2">
      <c r="A242" s="16"/>
      <c r="B242" s="16"/>
      <c r="C242" s="16"/>
      <c r="D242" s="1">
        <f t="shared" si="15"/>
        <v>5</v>
      </c>
      <c r="E242" s="17"/>
      <c r="F242" t="e">
        <f t="shared" si="16"/>
        <v>#VALUE!</v>
      </c>
      <c r="G242" t="str">
        <f t="shared" si="17"/>
        <v>11111</v>
      </c>
      <c r="H242" t="e">
        <f t="shared" si="18"/>
        <v>#VALUE!</v>
      </c>
    </row>
    <row r="243" spans="1:8" x14ac:dyDescent="0.2">
      <c r="A243" s="16"/>
      <c r="B243" s="16"/>
      <c r="C243" s="16"/>
      <c r="D243" s="1">
        <f t="shared" si="15"/>
        <v>6</v>
      </c>
      <c r="E243" s="17"/>
      <c r="F243" t="e">
        <f t="shared" si="16"/>
        <v>#VALUE!</v>
      </c>
      <c r="G243" t="str">
        <f t="shared" si="17"/>
        <v>111111</v>
      </c>
      <c r="H243" t="e">
        <f t="shared" si="18"/>
        <v>#VALUE!</v>
      </c>
    </row>
    <row r="244" spans="1:8" x14ac:dyDescent="0.2">
      <c r="A244" s="16"/>
      <c r="B244" s="16"/>
      <c r="C244" s="16"/>
      <c r="D244" s="1">
        <f t="shared" si="15"/>
        <v>7</v>
      </c>
      <c r="E244" s="17"/>
      <c r="F244" t="e">
        <f t="shared" si="16"/>
        <v>#VALUE!</v>
      </c>
      <c r="G244" t="str">
        <f t="shared" si="17"/>
        <v>1111111</v>
      </c>
      <c r="H244" t="e">
        <f t="shared" si="18"/>
        <v>#VALUE!</v>
      </c>
    </row>
    <row r="245" spans="1:8" x14ac:dyDescent="0.2">
      <c r="A245" s="16"/>
      <c r="B245" s="16"/>
      <c r="C245" s="16"/>
      <c r="D245" s="1">
        <f t="shared" si="15"/>
        <v>8</v>
      </c>
      <c r="E245" s="17"/>
      <c r="F245" t="e">
        <f t="shared" si="16"/>
        <v>#VALUE!</v>
      </c>
      <c r="G245" t="str">
        <f t="shared" si="17"/>
        <v>11111111</v>
      </c>
      <c r="H245" t="e">
        <f t="shared" si="18"/>
        <v>#VALUE!</v>
      </c>
    </row>
    <row r="246" spans="1:8" x14ac:dyDescent="0.2">
      <c r="A246" s="16"/>
      <c r="B246" s="16"/>
      <c r="C246" s="16"/>
      <c r="D246" s="1">
        <f t="shared" si="15"/>
        <v>9</v>
      </c>
      <c r="E246" s="17"/>
      <c r="F246" t="e">
        <f t="shared" si="16"/>
        <v>#VALUE!</v>
      </c>
      <c r="G246" t="str">
        <f t="shared" si="17"/>
        <v>111111111</v>
      </c>
      <c r="H246" t="e">
        <f t="shared" si="18"/>
        <v>#VALUE!</v>
      </c>
    </row>
    <row r="247" spans="1:8" x14ac:dyDescent="0.2">
      <c r="A247" s="16"/>
      <c r="B247" s="16"/>
      <c r="C247" s="16"/>
      <c r="D247" s="1">
        <f t="shared" si="15"/>
        <v>10</v>
      </c>
      <c r="E247" s="17"/>
      <c r="F247" t="e">
        <f t="shared" si="16"/>
        <v>#VALUE!</v>
      </c>
      <c r="G247" t="str">
        <f t="shared" si="17"/>
        <v>1111111111</v>
      </c>
      <c r="H247" t="e">
        <f t="shared" si="18"/>
        <v>#VALUE!</v>
      </c>
    </row>
    <row r="248" spans="1:8" x14ac:dyDescent="0.2">
      <c r="A248" s="16"/>
      <c r="B248" s="16"/>
      <c r="C248" s="16"/>
      <c r="D248" s="1">
        <f t="shared" si="15"/>
        <v>11</v>
      </c>
      <c r="E248" s="17"/>
      <c r="F248" t="e">
        <f t="shared" si="16"/>
        <v>#VALUE!</v>
      </c>
      <c r="G248" t="str">
        <f t="shared" si="17"/>
        <v>11111111111</v>
      </c>
      <c r="H248" t="e">
        <f t="shared" si="18"/>
        <v>#VALUE!</v>
      </c>
    </row>
    <row r="249" spans="1:8" x14ac:dyDescent="0.2">
      <c r="A249" s="16"/>
      <c r="B249" s="16"/>
      <c r="C249" s="16"/>
      <c r="D249" s="1">
        <f t="shared" si="15"/>
        <v>12</v>
      </c>
      <c r="E249" s="17"/>
      <c r="F249" t="e">
        <f t="shared" si="16"/>
        <v>#VALUE!</v>
      </c>
      <c r="G249" t="str">
        <f t="shared" si="17"/>
        <v>111111111111</v>
      </c>
      <c r="H249" t="e">
        <f t="shared" si="18"/>
        <v>#VALUE!</v>
      </c>
    </row>
    <row r="250" spans="1:8" x14ac:dyDescent="0.2">
      <c r="A250" s="16"/>
      <c r="B250" s="16"/>
      <c r="C250" s="16"/>
      <c r="D250" s="1">
        <f t="shared" si="15"/>
        <v>13</v>
      </c>
      <c r="E250" s="17"/>
      <c r="F250" t="e">
        <f t="shared" si="16"/>
        <v>#VALUE!</v>
      </c>
      <c r="G250" t="str">
        <f t="shared" si="17"/>
        <v>1111111111111</v>
      </c>
      <c r="H250" t="e">
        <f t="shared" si="18"/>
        <v>#VALUE!</v>
      </c>
    </row>
    <row r="251" spans="1:8" x14ac:dyDescent="0.2">
      <c r="A251" s="16"/>
      <c r="B251" s="16"/>
      <c r="C251" s="16"/>
      <c r="D251" s="1">
        <f t="shared" si="15"/>
        <v>14</v>
      </c>
      <c r="E251" s="17"/>
      <c r="F251" t="e">
        <f t="shared" si="16"/>
        <v>#VALUE!</v>
      </c>
      <c r="G251" t="str">
        <f t="shared" si="17"/>
        <v>11111111111111</v>
      </c>
      <c r="H251" t="e">
        <f t="shared" si="18"/>
        <v>#VALUE!</v>
      </c>
    </row>
    <row r="252" spans="1:8" x14ac:dyDescent="0.2">
      <c r="A252" s="16"/>
      <c r="B252" s="16"/>
      <c r="C252" s="16"/>
      <c r="D252" s="1">
        <f t="shared" si="15"/>
        <v>15</v>
      </c>
      <c r="E252" s="17"/>
      <c r="F252" t="e">
        <f t="shared" si="16"/>
        <v>#VALUE!</v>
      </c>
      <c r="G252" t="str">
        <f t="shared" si="17"/>
        <v>111111111111111</v>
      </c>
      <c r="H252" t="e">
        <f t="shared" si="18"/>
        <v>#VALUE!</v>
      </c>
    </row>
    <row r="253" spans="1:8" x14ac:dyDescent="0.2">
      <c r="A253" s="16"/>
      <c r="B253" s="16"/>
      <c r="C253" s="16"/>
      <c r="D253" s="1">
        <f t="shared" si="15"/>
        <v>16</v>
      </c>
      <c r="E253" s="17"/>
      <c r="F253" t="e">
        <f t="shared" si="16"/>
        <v>#VALUE!</v>
      </c>
      <c r="G253" t="str">
        <f t="shared" si="17"/>
        <v>1111111111111111</v>
      </c>
      <c r="H253" t="e">
        <f t="shared" si="18"/>
        <v>#VALUE!</v>
      </c>
    </row>
    <row r="254" spans="1:8" x14ac:dyDescent="0.2">
      <c r="A254" s="16"/>
      <c r="B254" s="16"/>
      <c r="C254" s="16"/>
      <c r="D254" s="1">
        <f t="shared" si="15"/>
        <v>17</v>
      </c>
      <c r="E254" s="17"/>
      <c r="F254" t="e">
        <f t="shared" si="16"/>
        <v>#VALUE!</v>
      </c>
      <c r="G254" t="str">
        <f t="shared" si="17"/>
        <v>11111111111111111</v>
      </c>
      <c r="H254" t="e">
        <f t="shared" si="18"/>
        <v>#VALUE!</v>
      </c>
    </row>
    <row r="255" spans="1:8" x14ac:dyDescent="0.2">
      <c r="A255" s="16"/>
      <c r="B255" s="16"/>
      <c r="C255" s="16"/>
      <c r="D255" s="1">
        <f t="shared" si="15"/>
        <v>18</v>
      </c>
      <c r="E255" s="17"/>
      <c r="F255" t="e">
        <f t="shared" si="16"/>
        <v>#VALUE!</v>
      </c>
      <c r="G255" t="str">
        <f t="shared" si="17"/>
        <v>111111111111111111</v>
      </c>
      <c r="H255" t="e">
        <f t="shared" si="18"/>
        <v>#VALUE!</v>
      </c>
    </row>
    <row r="256" spans="1:8" x14ac:dyDescent="0.2">
      <c r="A256" s="16"/>
      <c r="B256" s="16"/>
      <c r="C256" s="16"/>
      <c r="D256" s="1">
        <f t="shared" si="15"/>
        <v>19</v>
      </c>
      <c r="E256" s="17"/>
      <c r="F256" t="e">
        <f t="shared" si="16"/>
        <v>#VALUE!</v>
      </c>
      <c r="G256" t="str">
        <f t="shared" si="17"/>
        <v>1111111111111111111</v>
      </c>
      <c r="H256" t="e">
        <f t="shared" si="18"/>
        <v>#VALUE!</v>
      </c>
    </row>
    <row r="257" spans="1:8" x14ac:dyDescent="0.2">
      <c r="A257" s="16"/>
      <c r="B257" s="16"/>
      <c r="C257" s="16"/>
      <c r="D257" s="1">
        <f t="shared" si="15"/>
        <v>20</v>
      </c>
      <c r="E257" s="17"/>
      <c r="F257" t="e">
        <f t="shared" si="16"/>
        <v>#VALUE!</v>
      </c>
      <c r="G257" t="str">
        <f t="shared" si="17"/>
        <v>11111111111111111111</v>
      </c>
      <c r="H257" t="e">
        <f t="shared" si="18"/>
        <v>#VALUE!</v>
      </c>
    </row>
    <row r="258" spans="1:8" x14ac:dyDescent="0.2">
      <c r="A258" s="16"/>
      <c r="B258" s="16"/>
      <c r="C258" s="16"/>
      <c r="D258" s="1">
        <f t="shared" si="15"/>
        <v>21</v>
      </c>
      <c r="E258" s="17"/>
      <c r="F258" t="e">
        <f t="shared" si="16"/>
        <v>#VALUE!</v>
      </c>
      <c r="G258" t="str">
        <f t="shared" si="17"/>
        <v>111111111111111111111</v>
      </c>
      <c r="H258" t="e">
        <f t="shared" si="18"/>
        <v>#VALUE!</v>
      </c>
    </row>
    <row r="259" spans="1:8" x14ac:dyDescent="0.2">
      <c r="A259" s="16"/>
      <c r="B259" s="16"/>
      <c r="C259" s="16"/>
      <c r="D259" s="1">
        <f t="shared" si="15"/>
        <v>22</v>
      </c>
      <c r="E259" s="17"/>
      <c r="F259" t="e">
        <f t="shared" si="16"/>
        <v>#VALUE!</v>
      </c>
      <c r="G259" t="str">
        <f t="shared" si="17"/>
        <v>1111111111111111111111</v>
      </c>
      <c r="H259" t="e">
        <f t="shared" si="18"/>
        <v>#VALUE!</v>
      </c>
    </row>
    <row r="260" spans="1:8" x14ac:dyDescent="0.2">
      <c r="A260" s="16"/>
      <c r="B260" s="16"/>
      <c r="C260" s="16"/>
      <c r="D260" s="1">
        <f t="shared" si="15"/>
        <v>23</v>
      </c>
      <c r="E260" s="17"/>
      <c r="F260" t="e">
        <f t="shared" si="16"/>
        <v>#VALUE!</v>
      </c>
      <c r="G260" t="str">
        <f t="shared" si="17"/>
        <v>11111111111111111111111</v>
      </c>
      <c r="H260" t="e">
        <f t="shared" si="18"/>
        <v>#VALUE!</v>
      </c>
    </row>
    <row r="261" spans="1:8" x14ac:dyDescent="0.2">
      <c r="A261" s="16"/>
      <c r="B261" s="16"/>
      <c r="C261" s="16"/>
      <c r="D261" s="1">
        <f t="shared" si="15"/>
        <v>24</v>
      </c>
      <c r="E261" s="17"/>
      <c r="F261" t="e">
        <f t="shared" si="16"/>
        <v>#VALUE!</v>
      </c>
      <c r="G261" t="str">
        <f t="shared" si="17"/>
        <v>111111111111111111111111</v>
      </c>
      <c r="H261" t="e">
        <f t="shared" si="18"/>
        <v>#VALUE!</v>
      </c>
    </row>
    <row r="262" spans="1:8" x14ac:dyDescent="0.2">
      <c r="A262" s="16"/>
      <c r="B262" s="16"/>
      <c r="C262" s="16"/>
      <c r="D262" s="1">
        <f t="shared" si="15"/>
        <v>25</v>
      </c>
      <c r="E262" s="17"/>
      <c r="F262" t="e">
        <f t="shared" si="16"/>
        <v>#VALUE!</v>
      </c>
      <c r="G262" t="str">
        <f t="shared" si="17"/>
        <v>1111111111111111111111111</v>
      </c>
      <c r="H262" t="e">
        <f t="shared" si="18"/>
        <v>#VALUE!</v>
      </c>
    </row>
    <row r="263" spans="1:8" x14ac:dyDescent="0.2">
      <c r="A263" s="16"/>
      <c r="B263" s="16"/>
      <c r="C263" s="16"/>
      <c r="D263" s="1">
        <f t="shared" si="15"/>
        <v>26</v>
      </c>
      <c r="E263" s="17"/>
      <c r="F263" t="e">
        <f t="shared" si="16"/>
        <v>#VALUE!</v>
      </c>
      <c r="G263" t="str">
        <f t="shared" si="17"/>
        <v>11111111111111111111111111</v>
      </c>
      <c r="H263" t="e">
        <f t="shared" si="18"/>
        <v>#VALUE!</v>
      </c>
    </row>
    <row r="264" spans="1:8" x14ac:dyDescent="0.2">
      <c r="A264" s="16"/>
      <c r="B264" s="16"/>
      <c r="C264" s="16"/>
      <c r="D264" s="1">
        <f t="shared" si="15"/>
        <v>27</v>
      </c>
      <c r="E264" s="17"/>
      <c r="F264" t="e">
        <f t="shared" si="16"/>
        <v>#VALUE!</v>
      </c>
      <c r="G264" t="str">
        <f t="shared" si="17"/>
        <v>111111111111111111111111111</v>
      </c>
      <c r="H264" t="e">
        <f t="shared" si="18"/>
        <v>#VALUE!</v>
      </c>
    </row>
    <row r="265" spans="1:8" x14ac:dyDescent="0.2">
      <c r="A265" s="16"/>
      <c r="B265" s="16"/>
      <c r="C265" s="16"/>
      <c r="D265" s="1">
        <f t="shared" si="15"/>
        <v>28</v>
      </c>
      <c r="E265" s="17"/>
      <c r="F265" t="e">
        <f t="shared" si="16"/>
        <v>#VALUE!</v>
      </c>
      <c r="G265" t="str">
        <f t="shared" si="17"/>
        <v>1111111111111111111111111111</v>
      </c>
      <c r="H265" t="e">
        <f t="shared" si="18"/>
        <v>#VALUE!</v>
      </c>
    </row>
    <row r="266" spans="1:8" x14ac:dyDescent="0.2">
      <c r="A266" s="16"/>
      <c r="B266" s="16"/>
      <c r="C266" s="16"/>
      <c r="D266" s="1">
        <f t="shared" si="15"/>
        <v>29</v>
      </c>
      <c r="E266" s="17"/>
      <c r="F266" t="e">
        <f t="shared" si="16"/>
        <v>#VALUE!</v>
      </c>
      <c r="G266" t="str">
        <f t="shared" si="17"/>
        <v>11111111111111111111111111111</v>
      </c>
      <c r="H266" t="e">
        <f t="shared" si="18"/>
        <v>#VALUE!</v>
      </c>
    </row>
    <row r="267" spans="1:8" x14ac:dyDescent="0.2">
      <c r="A267" s="16"/>
      <c r="B267" s="16"/>
      <c r="C267" s="16"/>
      <c r="D267" s="1">
        <f t="shared" si="15"/>
        <v>30</v>
      </c>
      <c r="E267" s="17"/>
      <c r="F267" t="e">
        <f t="shared" si="16"/>
        <v>#VALUE!</v>
      </c>
      <c r="G267" t="str">
        <f t="shared" si="17"/>
        <v>111111111111111111111111111111</v>
      </c>
      <c r="H267" t="e">
        <f t="shared" si="18"/>
        <v>#VALUE!</v>
      </c>
    </row>
    <row r="268" spans="1:8" x14ac:dyDescent="0.2">
      <c r="A268" s="16"/>
      <c r="B268" s="16"/>
      <c r="C268" s="16"/>
      <c r="D268" s="1">
        <f t="shared" si="15"/>
        <v>31</v>
      </c>
      <c r="E268" s="17"/>
      <c r="F268" t="e">
        <f t="shared" si="16"/>
        <v>#VALUE!</v>
      </c>
      <c r="G268" t="str">
        <f t="shared" si="17"/>
        <v>111111111111111111111111111111</v>
      </c>
      <c r="H268" t="e">
        <f t="shared" si="18"/>
        <v>#VALUE!</v>
      </c>
    </row>
    <row r="269" spans="1:8" x14ac:dyDescent="0.2">
      <c r="A269" s="16"/>
      <c r="B269" s="16"/>
      <c r="C269" s="16"/>
      <c r="D269" s="1">
        <f t="shared" ref="D269:D304" si="19">IF(B269=B268,D268+1,1)</f>
        <v>32</v>
      </c>
      <c r="E269" s="17"/>
      <c r="F269" t="e">
        <f t="shared" ref="F269:F304" si="20">MID("123456789ABCDEFGHIJKLMNOPQRSTUV",B269,1)</f>
        <v>#VALUE!</v>
      </c>
      <c r="G269" t="str">
        <f t="shared" ref="G269:G304" si="21">MID("111111111111111111111111111111",1,D269)</f>
        <v>111111111111111111111111111111</v>
      </c>
      <c r="H269" t="e">
        <f t="shared" ref="H269:H304" si="22">IF(A269=A268,"","&lt;p id="&amp;CHAR(34)&amp;"O"&amp;A269&amp;CHAR(34)&amp;" class="&amp;CHAR(34)&amp;"box hide"&amp;CHAR(34)&amp;"&gt;"&amp;A$11&amp;" "&amp;A269&amp;"&lt;/p&gt; ")&amp;IF(B269=B268,"","&lt;p id="&amp;CHAR(34)&amp;"O"&amp;A269&amp;F269&amp;CHAR(34)&amp;" class="&amp;CHAR(34)&amp;"box hide"&amp;CHAR(34)&amp;"&gt;Question "&amp;B269&amp;"&lt;/p&gt; ")&amp;"&lt;p id="&amp;CHAR(34)&amp;"O"&amp;A269&amp;F269&amp;G269&amp;CHAR(34)&amp;" class="&amp;CHAR(34)&amp;"box hide"&amp;CHAR(34)&amp;"&gt;"&amp;IF(C269="","",B269&amp;C269&amp;") ")&amp;"Hint "&amp;D269&amp;": "&amp;E269&amp;"&lt;/p&gt;"</f>
        <v>#VALUE!</v>
      </c>
    </row>
    <row r="270" spans="1:8" x14ac:dyDescent="0.2">
      <c r="A270" s="16"/>
      <c r="B270" s="16"/>
      <c r="C270" s="16"/>
      <c r="D270" s="1">
        <f t="shared" si="19"/>
        <v>33</v>
      </c>
      <c r="E270" s="17"/>
      <c r="F270" t="e">
        <f t="shared" si="20"/>
        <v>#VALUE!</v>
      </c>
      <c r="G270" t="str">
        <f t="shared" si="21"/>
        <v>111111111111111111111111111111</v>
      </c>
      <c r="H270" t="e">
        <f t="shared" si="22"/>
        <v>#VALUE!</v>
      </c>
    </row>
    <row r="271" spans="1:8" x14ac:dyDescent="0.2">
      <c r="A271" s="16"/>
      <c r="B271" s="16"/>
      <c r="C271" s="16"/>
      <c r="D271" s="1">
        <f t="shared" si="19"/>
        <v>34</v>
      </c>
      <c r="E271" s="17"/>
      <c r="F271" t="e">
        <f t="shared" si="20"/>
        <v>#VALUE!</v>
      </c>
      <c r="G271" t="str">
        <f t="shared" si="21"/>
        <v>111111111111111111111111111111</v>
      </c>
      <c r="H271" t="e">
        <f t="shared" si="22"/>
        <v>#VALUE!</v>
      </c>
    </row>
    <row r="272" spans="1:8" x14ac:dyDescent="0.2">
      <c r="A272" s="16"/>
      <c r="B272" s="16"/>
      <c r="C272" s="16"/>
      <c r="D272" s="1">
        <f t="shared" si="19"/>
        <v>35</v>
      </c>
      <c r="E272" s="17"/>
      <c r="F272" t="e">
        <f t="shared" si="20"/>
        <v>#VALUE!</v>
      </c>
      <c r="G272" t="str">
        <f t="shared" si="21"/>
        <v>111111111111111111111111111111</v>
      </c>
      <c r="H272" t="e">
        <f t="shared" si="22"/>
        <v>#VALUE!</v>
      </c>
    </row>
    <row r="273" spans="1:8" x14ac:dyDescent="0.2">
      <c r="A273" s="16"/>
      <c r="B273" s="16"/>
      <c r="C273" s="16"/>
      <c r="D273" s="1">
        <f t="shared" si="19"/>
        <v>36</v>
      </c>
      <c r="E273" s="17"/>
      <c r="F273" t="e">
        <f t="shared" si="20"/>
        <v>#VALUE!</v>
      </c>
      <c r="G273" t="str">
        <f t="shared" si="21"/>
        <v>111111111111111111111111111111</v>
      </c>
      <c r="H273" t="e">
        <f t="shared" si="22"/>
        <v>#VALUE!</v>
      </c>
    </row>
    <row r="274" spans="1:8" x14ac:dyDescent="0.2">
      <c r="A274" s="16"/>
      <c r="B274" s="16"/>
      <c r="C274" s="16"/>
      <c r="D274" s="1">
        <f t="shared" si="19"/>
        <v>37</v>
      </c>
      <c r="E274" s="17"/>
      <c r="F274" t="e">
        <f t="shared" si="20"/>
        <v>#VALUE!</v>
      </c>
      <c r="G274" t="str">
        <f t="shared" si="21"/>
        <v>111111111111111111111111111111</v>
      </c>
      <c r="H274" t="e">
        <f t="shared" si="22"/>
        <v>#VALUE!</v>
      </c>
    </row>
    <row r="275" spans="1:8" x14ac:dyDescent="0.2">
      <c r="A275" s="16"/>
      <c r="B275" s="16"/>
      <c r="C275" s="16"/>
      <c r="D275" s="1">
        <f t="shared" si="19"/>
        <v>38</v>
      </c>
      <c r="E275" s="17"/>
      <c r="F275" t="e">
        <f t="shared" si="20"/>
        <v>#VALUE!</v>
      </c>
      <c r="G275" t="str">
        <f t="shared" si="21"/>
        <v>111111111111111111111111111111</v>
      </c>
      <c r="H275" t="e">
        <f t="shared" si="22"/>
        <v>#VALUE!</v>
      </c>
    </row>
    <row r="276" spans="1:8" x14ac:dyDescent="0.2">
      <c r="A276" s="16"/>
      <c r="B276" s="16"/>
      <c r="C276" s="16"/>
      <c r="D276" s="1">
        <f t="shared" si="19"/>
        <v>39</v>
      </c>
      <c r="E276" s="17"/>
      <c r="F276" t="e">
        <f t="shared" si="20"/>
        <v>#VALUE!</v>
      </c>
      <c r="G276" t="str">
        <f t="shared" si="21"/>
        <v>111111111111111111111111111111</v>
      </c>
      <c r="H276" t="e">
        <f t="shared" si="22"/>
        <v>#VALUE!</v>
      </c>
    </row>
    <row r="277" spans="1:8" x14ac:dyDescent="0.2">
      <c r="A277" s="16"/>
      <c r="B277" s="16"/>
      <c r="C277" s="16"/>
      <c r="D277" s="1">
        <f t="shared" si="19"/>
        <v>40</v>
      </c>
      <c r="E277" s="17"/>
      <c r="F277" t="e">
        <f t="shared" si="20"/>
        <v>#VALUE!</v>
      </c>
      <c r="G277" t="str">
        <f t="shared" si="21"/>
        <v>111111111111111111111111111111</v>
      </c>
      <c r="H277" t="e">
        <f t="shared" si="22"/>
        <v>#VALUE!</v>
      </c>
    </row>
    <row r="278" spans="1:8" x14ac:dyDescent="0.2">
      <c r="A278" s="16"/>
      <c r="B278" s="16"/>
      <c r="C278" s="16"/>
      <c r="D278" s="1">
        <f t="shared" si="19"/>
        <v>41</v>
      </c>
      <c r="E278" s="17"/>
      <c r="F278" t="e">
        <f t="shared" si="20"/>
        <v>#VALUE!</v>
      </c>
      <c r="G278" t="str">
        <f t="shared" si="21"/>
        <v>111111111111111111111111111111</v>
      </c>
      <c r="H278" t="e">
        <f t="shared" si="22"/>
        <v>#VALUE!</v>
      </c>
    </row>
    <row r="279" spans="1:8" x14ac:dyDescent="0.2">
      <c r="A279" s="16"/>
      <c r="B279" s="16"/>
      <c r="C279" s="16"/>
      <c r="D279" s="1">
        <f t="shared" si="19"/>
        <v>42</v>
      </c>
      <c r="E279" s="17"/>
      <c r="F279" t="e">
        <f t="shared" si="20"/>
        <v>#VALUE!</v>
      </c>
      <c r="G279" t="str">
        <f t="shared" si="21"/>
        <v>111111111111111111111111111111</v>
      </c>
      <c r="H279" t="e">
        <f t="shared" si="22"/>
        <v>#VALUE!</v>
      </c>
    </row>
    <row r="280" spans="1:8" x14ac:dyDescent="0.2">
      <c r="A280" s="16"/>
      <c r="B280" s="16"/>
      <c r="C280" s="16"/>
      <c r="D280" s="1">
        <f t="shared" si="19"/>
        <v>43</v>
      </c>
      <c r="E280" s="17"/>
      <c r="F280" t="e">
        <f t="shared" si="20"/>
        <v>#VALUE!</v>
      </c>
      <c r="G280" t="str">
        <f t="shared" si="21"/>
        <v>111111111111111111111111111111</v>
      </c>
      <c r="H280" t="e">
        <f t="shared" si="22"/>
        <v>#VALUE!</v>
      </c>
    </row>
    <row r="281" spans="1:8" x14ac:dyDescent="0.2">
      <c r="A281" s="16"/>
      <c r="B281" s="16"/>
      <c r="C281" s="16"/>
      <c r="D281" s="1">
        <f t="shared" si="19"/>
        <v>44</v>
      </c>
      <c r="E281" s="17"/>
      <c r="F281" t="e">
        <f t="shared" si="20"/>
        <v>#VALUE!</v>
      </c>
      <c r="G281" t="str">
        <f t="shared" si="21"/>
        <v>111111111111111111111111111111</v>
      </c>
      <c r="H281" t="e">
        <f t="shared" si="22"/>
        <v>#VALUE!</v>
      </c>
    </row>
    <row r="282" spans="1:8" x14ac:dyDescent="0.2">
      <c r="A282" s="16"/>
      <c r="B282" s="16"/>
      <c r="C282" s="16"/>
      <c r="D282" s="1">
        <f t="shared" si="19"/>
        <v>45</v>
      </c>
      <c r="E282" s="17"/>
      <c r="F282" t="e">
        <f t="shared" si="20"/>
        <v>#VALUE!</v>
      </c>
      <c r="G282" t="str">
        <f t="shared" si="21"/>
        <v>111111111111111111111111111111</v>
      </c>
      <c r="H282" t="e">
        <f t="shared" si="22"/>
        <v>#VALUE!</v>
      </c>
    </row>
    <row r="283" spans="1:8" x14ac:dyDescent="0.2">
      <c r="A283" s="16"/>
      <c r="B283" s="16"/>
      <c r="C283" s="16"/>
      <c r="D283" s="1">
        <f t="shared" si="19"/>
        <v>46</v>
      </c>
      <c r="E283" s="17"/>
      <c r="F283" t="e">
        <f t="shared" si="20"/>
        <v>#VALUE!</v>
      </c>
      <c r="G283" t="str">
        <f t="shared" si="21"/>
        <v>111111111111111111111111111111</v>
      </c>
      <c r="H283" t="e">
        <f t="shared" si="22"/>
        <v>#VALUE!</v>
      </c>
    </row>
    <row r="284" spans="1:8" x14ac:dyDescent="0.2">
      <c r="A284" s="16"/>
      <c r="B284" s="16"/>
      <c r="C284" s="16"/>
      <c r="D284" s="1">
        <f t="shared" si="19"/>
        <v>47</v>
      </c>
      <c r="E284" s="17"/>
      <c r="F284" t="e">
        <f t="shared" si="20"/>
        <v>#VALUE!</v>
      </c>
      <c r="G284" t="str">
        <f t="shared" si="21"/>
        <v>111111111111111111111111111111</v>
      </c>
      <c r="H284" t="e">
        <f t="shared" si="22"/>
        <v>#VALUE!</v>
      </c>
    </row>
    <row r="285" spans="1:8" x14ac:dyDescent="0.2">
      <c r="A285" s="16"/>
      <c r="B285" s="16"/>
      <c r="C285" s="16"/>
      <c r="D285" s="1">
        <f t="shared" si="19"/>
        <v>48</v>
      </c>
      <c r="E285" s="17"/>
      <c r="F285" t="e">
        <f t="shared" si="20"/>
        <v>#VALUE!</v>
      </c>
      <c r="G285" t="str">
        <f t="shared" si="21"/>
        <v>111111111111111111111111111111</v>
      </c>
      <c r="H285" t="e">
        <f t="shared" si="22"/>
        <v>#VALUE!</v>
      </c>
    </row>
    <row r="286" spans="1:8" x14ac:dyDescent="0.2">
      <c r="A286" s="16"/>
      <c r="B286" s="16"/>
      <c r="C286" s="16"/>
      <c r="D286" s="1">
        <f t="shared" si="19"/>
        <v>49</v>
      </c>
      <c r="E286" s="17"/>
      <c r="F286" t="e">
        <f t="shared" si="20"/>
        <v>#VALUE!</v>
      </c>
      <c r="G286" t="str">
        <f t="shared" si="21"/>
        <v>111111111111111111111111111111</v>
      </c>
      <c r="H286" t="e">
        <f t="shared" si="22"/>
        <v>#VALUE!</v>
      </c>
    </row>
    <row r="287" spans="1:8" x14ac:dyDescent="0.2">
      <c r="A287" s="16"/>
      <c r="B287" s="16"/>
      <c r="C287" s="16"/>
      <c r="D287" s="1">
        <f t="shared" si="19"/>
        <v>50</v>
      </c>
      <c r="E287" s="17"/>
      <c r="F287" t="e">
        <f t="shared" si="20"/>
        <v>#VALUE!</v>
      </c>
      <c r="G287" t="str">
        <f t="shared" si="21"/>
        <v>111111111111111111111111111111</v>
      </c>
      <c r="H287" t="e">
        <f t="shared" si="22"/>
        <v>#VALUE!</v>
      </c>
    </row>
    <row r="288" spans="1:8" x14ac:dyDescent="0.2">
      <c r="A288" s="16"/>
      <c r="B288" s="16"/>
      <c r="C288" s="16"/>
      <c r="D288" s="1">
        <f t="shared" si="19"/>
        <v>51</v>
      </c>
      <c r="E288" s="17"/>
      <c r="F288" t="e">
        <f t="shared" si="20"/>
        <v>#VALUE!</v>
      </c>
      <c r="G288" t="str">
        <f t="shared" si="21"/>
        <v>111111111111111111111111111111</v>
      </c>
      <c r="H288" t="e">
        <f t="shared" si="22"/>
        <v>#VALUE!</v>
      </c>
    </row>
    <row r="289" spans="1:8" x14ac:dyDescent="0.2">
      <c r="A289" s="16"/>
      <c r="B289" s="16"/>
      <c r="C289" s="16"/>
      <c r="D289" s="1">
        <f t="shared" si="19"/>
        <v>52</v>
      </c>
      <c r="E289" s="17"/>
      <c r="F289" t="e">
        <f t="shared" si="20"/>
        <v>#VALUE!</v>
      </c>
      <c r="G289" t="str">
        <f t="shared" si="21"/>
        <v>111111111111111111111111111111</v>
      </c>
      <c r="H289" t="e">
        <f t="shared" si="22"/>
        <v>#VALUE!</v>
      </c>
    </row>
    <row r="290" spans="1:8" x14ac:dyDescent="0.2">
      <c r="A290" s="16"/>
      <c r="B290" s="16"/>
      <c r="C290" s="16"/>
      <c r="D290" s="1">
        <f t="shared" si="19"/>
        <v>53</v>
      </c>
      <c r="E290" s="17"/>
      <c r="F290" t="e">
        <f t="shared" si="20"/>
        <v>#VALUE!</v>
      </c>
      <c r="G290" t="str">
        <f t="shared" si="21"/>
        <v>111111111111111111111111111111</v>
      </c>
      <c r="H290" t="e">
        <f t="shared" si="22"/>
        <v>#VALUE!</v>
      </c>
    </row>
    <row r="291" spans="1:8" x14ac:dyDescent="0.2">
      <c r="A291" s="16"/>
      <c r="B291" s="16"/>
      <c r="C291" s="16"/>
      <c r="D291" s="1">
        <f t="shared" si="19"/>
        <v>54</v>
      </c>
      <c r="E291" s="17"/>
      <c r="F291" t="e">
        <f t="shared" si="20"/>
        <v>#VALUE!</v>
      </c>
      <c r="G291" t="str">
        <f t="shared" si="21"/>
        <v>111111111111111111111111111111</v>
      </c>
      <c r="H291" t="e">
        <f t="shared" si="22"/>
        <v>#VALUE!</v>
      </c>
    </row>
    <row r="292" spans="1:8" x14ac:dyDescent="0.2">
      <c r="A292" s="16"/>
      <c r="B292" s="16"/>
      <c r="C292" s="16"/>
      <c r="D292" s="1">
        <f t="shared" si="19"/>
        <v>55</v>
      </c>
      <c r="E292" s="17"/>
      <c r="F292" t="e">
        <f t="shared" si="20"/>
        <v>#VALUE!</v>
      </c>
      <c r="G292" t="str">
        <f t="shared" si="21"/>
        <v>111111111111111111111111111111</v>
      </c>
      <c r="H292" t="e">
        <f t="shared" si="22"/>
        <v>#VALUE!</v>
      </c>
    </row>
    <row r="293" spans="1:8" x14ac:dyDescent="0.2">
      <c r="A293" s="16"/>
      <c r="B293" s="16"/>
      <c r="C293" s="16"/>
      <c r="D293" s="1">
        <f t="shared" si="19"/>
        <v>56</v>
      </c>
      <c r="E293" s="17"/>
      <c r="F293" t="e">
        <f t="shared" si="20"/>
        <v>#VALUE!</v>
      </c>
      <c r="G293" t="str">
        <f t="shared" si="21"/>
        <v>111111111111111111111111111111</v>
      </c>
      <c r="H293" t="e">
        <f t="shared" si="22"/>
        <v>#VALUE!</v>
      </c>
    </row>
    <row r="294" spans="1:8" x14ac:dyDescent="0.2">
      <c r="A294" s="16"/>
      <c r="B294" s="16"/>
      <c r="C294" s="16"/>
      <c r="D294" s="1">
        <f t="shared" si="19"/>
        <v>57</v>
      </c>
      <c r="E294" s="17"/>
      <c r="F294" t="e">
        <f t="shared" si="20"/>
        <v>#VALUE!</v>
      </c>
      <c r="G294" t="str">
        <f t="shared" si="21"/>
        <v>111111111111111111111111111111</v>
      </c>
      <c r="H294" t="e">
        <f t="shared" si="22"/>
        <v>#VALUE!</v>
      </c>
    </row>
    <row r="295" spans="1:8" x14ac:dyDescent="0.2">
      <c r="A295" s="16"/>
      <c r="B295" s="16"/>
      <c r="C295" s="16"/>
      <c r="D295" s="1">
        <f t="shared" si="19"/>
        <v>58</v>
      </c>
      <c r="E295" s="17"/>
      <c r="F295" t="e">
        <f t="shared" si="20"/>
        <v>#VALUE!</v>
      </c>
      <c r="G295" t="str">
        <f t="shared" si="21"/>
        <v>111111111111111111111111111111</v>
      </c>
      <c r="H295" t="e">
        <f t="shared" si="22"/>
        <v>#VALUE!</v>
      </c>
    </row>
    <row r="296" spans="1:8" x14ac:dyDescent="0.2">
      <c r="A296" s="16"/>
      <c r="B296" s="16"/>
      <c r="C296" s="16"/>
      <c r="D296" s="1">
        <f t="shared" si="19"/>
        <v>59</v>
      </c>
      <c r="E296" s="17"/>
      <c r="F296" t="e">
        <f t="shared" si="20"/>
        <v>#VALUE!</v>
      </c>
      <c r="G296" t="str">
        <f t="shared" si="21"/>
        <v>111111111111111111111111111111</v>
      </c>
      <c r="H296" t="e">
        <f t="shared" si="22"/>
        <v>#VALUE!</v>
      </c>
    </row>
    <row r="297" spans="1:8" x14ac:dyDescent="0.2">
      <c r="A297" s="16"/>
      <c r="B297" s="16"/>
      <c r="C297" s="16"/>
      <c r="D297" s="1">
        <f t="shared" si="19"/>
        <v>60</v>
      </c>
      <c r="E297" s="17"/>
      <c r="F297" t="e">
        <f t="shared" si="20"/>
        <v>#VALUE!</v>
      </c>
      <c r="G297" t="str">
        <f t="shared" si="21"/>
        <v>111111111111111111111111111111</v>
      </c>
      <c r="H297" t="e">
        <f t="shared" si="22"/>
        <v>#VALUE!</v>
      </c>
    </row>
    <row r="298" spans="1:8" x14ac:dyDescent="0.2">
      <c r="A298" s="16"/>
      <c r="B298" s="16"/>
      <c r="C298" s="16"/>
      <c r="D298" s="1">
        <f t="shared" si="19"/>
        <v>61</v>
      </c>
      <c r="E298" s="17"/>
      <c r="F298" t="e">
        <f t="shared" si="20"/>
        <v>#VALUE!</v>
      </c>
      <c r="G298" t="str">
        <f t="shared" si="21"/>
        <v>111111111111111111111111111111</v>
      </c>
      <c r="H298" t="e">
        <f t="shared" si="22"/>
        <v>#VALUE!</v>
      </c>
    </row>
    <row r="299" spans="1:8" x14ac:dyDescent="0.2">
      <c r="A299" s="16"/>
      <c r="B299" s="16"/>
      <c r="C299" s="16"/>
      <c r="D299" s="1">
        <f t="shared" si="19"/>
        <v>62</v>
      </c>
      <c r="E299" s="17"/>
      <c r="F299" t="e">
        <f t="shared" si="20"/>
        <v>#VALUE!</v>
      </c>
      <c r="G299" t="str">
        <f t="shared" si="21"/>
        <v>111111111111111111111111111111</v>
      </c>
      <c r="H299" t="e">
        <f t="shared" si="22"/>
        <v>#VALUE!</v>
      </c>
    </row>
    <row r="300" spans="1:8" x14ac:dyDescent="0.2">
      <c r="A300" s="16"/>
      <c r="B300" s="16"/>
      <c r="C300" s="16"/>
      <c r="D300" s="1">
        <f t="shared" si="19"/>
        <v>63</v>
      </c>
      <c r="E300" s="17"/>
      <c r="F300" t="e">
        <f t="shared" si="20"/>
        <v>#VALUE!</v>
      </c>
      <c r="G300" t="str">
        <f t="shared" si="21"/>
        <v>111111111111111111111111111111</v>
      </c>
      <c r="H300" t="e">
        <f t="shared" si="22"/>
        <v>#VALUE!</v>
      </c>
    </row>
    <row r="301" spans="1:8" x14ac:dyDescent="0.2">
      <c r="A301" s="16"/>
      <c r="B301" s="16"/>
      <c r="C301" s="16"/>
      <c r="D301" s="1">
        <f t="shared" si="19"/>
        <v>64</v>
      </c>
      <c r="E301" s="17"/>
      <c r="F301" t="e">
        <f t="shared" si="20"/>
        <v>#VALUE!</v>
      </c>
      <c r="G301" t="str">
        <f t="shared" si="21"/>
        <v>111111111111111111111111111111</v>
      </c>
      <c r="H301" t="e">
        <f t="shared" si="22"/>
        <v>#VALUE!</v>
      </c>
    </row>
    <row r="302" spans="1:8" x14ac:dyDescent="0.2">
      <c r="A302" s="16"/>
      <c r="B302" s="16"/>
      <c r="C302" s="16"/>
      <c r="D302" s="1">
        <f t="shared" si="19"/>
        <v>65</v>
      </c>
      <c r="E302" s="17"/>
      <c r="F302" t="e">
        <f t="shared" si="20"/>
        <v>#VALUE!</v>
      </c>
      <c r="G302" t="str">
        <f t="shared" si="21"/>
        <v>111111111111111111111111111111</v>
      </c>
      <c r="H302" t="e">
        <f t="shared" si="22"/>
        <v>#VALUE!</v>
      </c>
    </row>
    <row r="303" spans="1:8" x14ac:dyDescent="0.2">
      <c r="A303" s="16"/>
      <c r="B303" s="16"/>
      <c r="C303" s="16"/>
      <c r="D303" s="1">
        <f t="shared" si="19"/>
        <v>66</v>
      </c>
      <c r="E303" s="17"/>
      <c r="F303" t="e">
        <f t="shared" si="20"/>
        <v>#VALUE!</v>
      </c>
      <c r="G303" t="str">
        <f t="shared" si="21"/>
        <v>111111111111111111111111111111</v>
      </c>
      <c r="H303" t="e">
        <f t="shared" si="22"/>
        <v>#VALUE!</v>
      </c>
    </row>
    <row r="304" spans="1:8" x14ac:dyDescent="0.2">
      <c r="A304" s="16"/>
      <c r="B304" s="16"/>
      <c r="C304" s="16"/>
      <c r="D304" s="1">
        <f t="shared" si="19"/>
        <v>67</v>
      </c>
      <c r="E304" s="17"/>
      <c r="F304" t="e">
        <f t="shared" si="20"/>
        <v>#VALUE!</v>
      </c>
      <c r="G304" t="str">
        <f t="shared" si="21"/>
        <v>111111111111111111111111111111</v>
      </c>
      <c r="H304" t="e">
        <f t="shared" si="22"/>
        <v>#VALUE!</v>
      </c>
    </row>
    <row r="305" spans="1:4" s="10" customFormat="1" x14ac:dyDescent="0.2">
      <c r="A305" s="9"/>
      <c r="B305" s="9"/>
      <c r="C305" s="9"/>
      <c r="D305" s="9"/>
    </row>
  </sheetData>
  <sheetProtection sheet="1" objects="1" scenarios="1"/>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1479-E107-6749-BAC7-08964108BCE5}">
  <dimension ref="A1:K117"/>
  <sheetViews>
    <sheetView workbookViewId="0">
      <pane ySplit="7" topLeftCell="A24" activePane="bottomLeft" state="frozen"/>
      <selection pane="bottomLeft" activeCell="C55" sqref="C55"/>
    </sheetView>
  </sheetViews>
  <sheetFormatPr baseColWidth="10" defaultRowHeight="16" x14ac:dyDescent="0.2"/>
  <cols>
    <col min="1" max="1" width="9" style="1" bestFit="1" customWidth="1"/>
    <col min="2" max="2" width="22.5" bestFit="1" customWidth="1"/>
    <col min="3" max="3" width="10" bestFit="1" customWidth="1"/>
    <col min="4" max="4" width="8.33203125" customWidth="1"/>
    <col min="6" max="6" width="26" customWidth="1"/>
    <col min="8" max="8" width="8.33203125" customWidth="1"/>
    <col min="9" max="9" width="9.1640625" bestFit="1" customWidth="1"/>
    <col min="10" max="10" width="23.5" bestFit="1" customWidth="1"/>
    <col min="11" max="11" width="8.6640625" bestFit="1" customWidth="1"/>
  </cols>
  <sheetData>
    <row r="1" spans="1:11" ht="17" thickBot="1" x14ac:dyDescent="0.25">
      <c r="A1" s="22" t="s">
        <v>686</v>
      </c>
    </row>
    <row r="2" spans="1:11" x14ac:dyDescent="0.2">
      <c r="A2" t="s">
        <v>687</v>
      </c>
      <c r="F2" s="22" t="s">
        <v>688</v>
      </c>
      <c r="I2" s="23" t="s">
        <v>689</v>
      </c>
      <c r="J2" s="24"/>
      <c r="K2" s="25"/>
    </row>
    <row r="3" spans="1:11" x14ac:dyDescent="0.2">
      <c r="A3" t="s">
        <v>690</v>
      </c>
      <c r="D3" s="22" t="s">
        <v>691</v>
      </c>
      <c r="E3" t="s">
        <v>692</v>
      </c>
      <c r="G3" s="22" t="s">
        <v>693</v>
      </c>
      <c r="I3" s="26" t="s">
        <v>694</v>
      </c>
      <c r="K3" s="27"/>
    </row>
    <row r="4" spans="1:11" ht="17" thickBot="1" x14ac:dyDescent="0.25">
      <c r="A4" t="s">
        <v>695</v>
      </c>
      <c r="C4" s="19" t="s">
        <v>475</v>
      </c>
      <c r="I4" s="28" t="s">
        <v>696</v>
      </c>
      <c r="J4" s="29"/>
      <c r="K4" s="30"/>
    </row>
    <row r="5" spans="1:11" x14ac:dyDescent="0.2">
      <c r="A5"/>
      <c r="C5" s="19"/>
    </row>
    <row r="6" spans="1:11" s="12" customFormat="1" x14ac:dyDescent="0.2">
      <c r="A6" s="12" t="s">
        <v>697</v>
      </c>
      <c r="E6" s="12" t="s">
        <v>698</v>
      </c>
      <c r="I6" s="12" t="s">
        <v>699</v>
      </c>
    </row>
    <row r="7" spans="1:11" s="12" customFormat="1" x14ac:dyDescent="0.2">
      <c r="A7" s="12" t="s">
        <v>700</v>
      </c>
      <c r="B7" s="12" t="s">
        <v>15</v>
      </c>
      <c r="C7" s="12" t="s">
        <v>12</v>
      </c>
      <c r="E7" s="12" t="s">
        <v>701</v>
      </c>
      <c r="F7" s="12" t="s">
        <v>15</v>
      </c>
      <c r="G7" s="12" t="s">
        <v>12</v>
      </c>
      <c r="I7" s="12" t="s">
        <v>465</v>
      </c>
      <c r="J7" s="12" t="s">
        <v>15</v>
      </c>
      <c r="K7" s="12" t="s">
        <v>12</v>
      </c>
    </row>
    <row r="8" spans="1:11" x14ac:dyDescent="0.2">
      <c r="A8" s="13" t="s">
        <v>321</v>
      </c>
      <c r="B8" s="11" t="s">
        <v>323</v>
      </c>
      <c r="C8" s="11" t="s">
        <v>322</v>
      </c>
      <c r="E8" s="13" t="s">
        <v>83</v>
      </c>
      <c r="F8" s="11" t="s">
        <v>85</v>
      </c>
      <c r="G8" s="11" t="s">
        <v>84</v>
      </c>
      <c r="I8" s="13" t="s">
        <v>16</v>
      </c>
      <c r="J8" s="11" t="s">
        <v>18</v>
      </c>
      <c r="K8" s="11" t="s">
        <v>17</v>
      </c>
    </row>
    <row r="9" spans="1:11" x14ac:dyDescent="0.2">
      <c r="A9" s="13" t="s">
        <v>324</v>
      </c>
      <c r="B9" s="11" t="s">
        <v>326</v>
      </c>
      <c r="C9" s="11" t="s">
        <v>325</v>
      </c>
      <c r="E9" s="13" t="s">
        <v>64</v>
      </c>
      <c r="F9" s="11" t="s">
        <v>65</v>
      </c>
      <c r="G9" s="11" t="s">
        <v>13</v>
      </c>
      <c r="I9" s="13" t="s">
        <v>34</v>
      </c>
      <c r="J9" s="11" t="s">
        <v>36</v>
      </c>
      <c r="K9" s="11" t="s">
        <v>35</v>
      </c>
    </row>
    <row r="10" spans="1:11" x14ac:dyDescent="0.2">
      <c r="A10" s="13" t="s">
        <v>327</v>
      </c>
      <c r="B10" s="11" t="s">
        <v>329</v>
      </c>
      <c r="C10" s="11" t="s">
        <v>328</v>
      </c>
      <c r="E10" s="13" t="s">
        <v>66</v>
      </c>
      <c r="F10" s="11" t="s">
        <v>67</v>
      </c>
      <c r="G10" s="11" t="s">
        <v>14</v>
      </c>
      <c r="I10" s="13" t="s">
        <v>37</v>
      </c>
      <c r="J10" s="11" t="s">
        <v>39</v>
      </c>
      <c r="K10" s="11" t="s">
        <v>38</v>
      </c>
    </row>
    <row r="11" spans="1:11" x14ac:dyDescent="0.2">
      <c r="A11" s="13" t="s">
        <v>330</v>
      </c>
      <c r="B11" s="11" t="s">
        <v>332</v>
      </c>
      <c r="C11" s="11" t="s">
        <v>331</v>
      </c>
      <c r="E11" s="13" t="s">
        <v>92</v>
      </c>
      <c r="F11" s="11" t="s">
        <v>94</v>
      </c>
      <c r="G11" s="11" t="s">
        <v>93</v>
      </c>
      <c r="I11" s="13" t="s">
        <v>52</v>
      </c>
      <c r="J11" s="11" t="s">
        <v>54</v>
      </c>
      <c r="K11" s="11" t="s">
        <v>53</v>
      </c>
    </row>
    <row r="12" spans="1:11" x14ac:dyDescent="0.2">
      <c r="A12" s="13" t="s">
        <v>333</v>
      </c>
      <c r="B12" s="11" t="s">
        <v>335</v>
      </c>
      <c r="C12" s="11" t="s">
        <v>334</v>
      </c>
      <c r="E12" s="13" t="s">
        <v>95</v>
      </c>
      <c r="F12" s="11" t="s">
        <v>97</v>
      </c>
      <c r="G12" s="11" t="s">
        <v>96</v>
      </c>
      <c r="I12" s="13" t="s">
        <v>68</v>
      </c>
      <c r="J12" s="11" t="s">
        <v>70</v>
      </c>
      <c r="K12" s="11" t="s">
        <v>69</v>
      </c>
    </row>
    <row r="13" spans="1:11" x14ac:dyDescent="0.2">
      <c r="A13" s="13" t="s">
        <v>336</v>
      </c>
      <c r="B13" s="11" t="s">
        <v>338</v>
      </c>
      <c r="C13" s="11" t="s">
        <v>337</v>
      </c>
      <c r="E13" s="13" t="s">
        <v>98</v>
      </c>
      <c r="F13" s="11" t="s">
        <v>100</v>
      </c>
      <c r="G13" s="11" t="s">
        <v>99</v>
      </c>
      <c r="I13" s="13" t="s">
        <v>74</v>
      </c>
      <c r="J13" s="11" t="s">
        <v>76</v>
      </c>
      <c r="K13" s="11" t="s">
        <v>75</v>
      </c>
    </row>
    <row r="14" spans="1:11" x14ac:dyDescent="0.2">
      <c r="A14" s="13" t="s">
        <v>339</v>
      </c>
      <c r="B14" s="11" t="s">
        <v>341</v>
      </c>
      <c r="C14" s="11" t="s">
        <v>340</v>
      </c>
      <c r="E14" s="13" t="s">
        <v>366</v>
      </c>
      <c r="F14" s="11" t="s">
        <v>368</v>
      </c>
      <c r="G14" s="11" t="s">
        <v>367</v>
      </c>
      <c r="I14" s="13" t="s">
        <v>80</v>
      </c>
      <c r="J14" s="11" t="s">
        <v>82</v>
      </c>
      <c r="K14" s="11" t="s">
        <v>81</v>
      </c>
    </row>
    <row r="15" spans="1:11" x14ac:dyDescent="0.2">
      <c r="A15" s="13" t="s">
        <v>342</v>
      </c>
      <c r="B15" s="11" t="s">
        <v>344</v>
      </c>
      <c r="C15" s="11" t="s">
        <v>343</v>
      </c>
      <c r="E15" s="13" t="s">
        <v>58</v>
      </c>
      <c r="F15" s="11" t="s">
        <v>60</v>
      </c>
      <c r="G15" s="11" t="s">
        <v>59</v>
      </c>
      <c r="I15" s="13" t="s">
        <v>101</v>
      </c>
      <c r="J15" s="11" t="s">
        <v>103</v>
      </c>
      <c r="K15" s="11" t="s">
        <v>102</v>
      </c>
    </row>
    <row r="16" spans="1:11" x14ac:dyDescent="0.2">
      <c r="A16" s="13" t="s">
        <v>345</v>
      </c>
      <c r="B16" s="11" t="s">
        <v>347</v>
      </c>
      <c r="C16" s="11" t="s">
        <v>346</v>
      </c>
      <c r="E16" s="13" t="s">
        <v>61</v>
      </c>
      <c r="F16" s="11" t="s">
        <v>63</v>
      </c>
      <c r="G16" s="11" t="s">
        <v>62</v>
      </c>
      <c r="I16" s="13" t="s">
        <v>296</v>
      </c>
      <c r="J16" s="11" t="s">
        <v>298</v>
      </c>
      <c r="K16" s="11" t="s">
        <v>297</v>
      </c>
    </row>
    <row r="17" spans="1:11" x14ac:dyDescent="0.2">
      <c r="A17" s="13" t="s">
        <v>348</v>
      </c>
      <c r="B17" s="11" t="s">
        <v>350</v>
      </c>
      <c r="C17" s="11" t="s">
        <v>349</v>
      </c>
      <c r="E17" s="13" t="s">
        <v>173</v>
      </c>
      <c r="F17" s="11" t="s">
        <v>175</v>
      </c>
      <c r="G17" s="11" t="s">
        <v>174</v>
      </c>
      <c r="I17" s="13" t="s">
        <v>299</v>
      </c>
      <c r="J17" s="11" t="s">
        <v>301</v>
      </c>
      <c r="K17" s="11" t="s">
        <v>300</v>
      </c>
    </row>
    <row r="18" spans="1:11" x14ac:dyDescent="0.2">
      <c r="A18" s="13" t="s">
        <v>351</v>
      </c>
      <c r="B18" s="11" t="s">
        <v>353</v>
      </c>
      <c r="C18" s="11" t="s">
        <v>352</v>
      </c>
      <c r="E18" s="13" t="s">
        <v>269</v>
      </c>
      <c r="F18" s="11" t="s">
        <v>271</v>
      </c>
      <c r="G18" s="11" t="s">
        <v>270</v>
      </c>
      <c r="I18" s="13" t="s">
        <v>312</v>
      </c>
      <c r="J18" s="11" t="s">
        <v>314</v>
      </c>
      <c r="K18" s="11" t="s">
        <v>313</v>
      </c>
    </row>
    <row r="19" spans="1:11" x14ac:dyDescent="0.2">
      <c r="A19" s="13" t="s">
        <v>354</v>
      </c>
      <c r="B19" s="11" t="s">
        <v>356</v>
      </c>
      <c r="C19" s="11" t="s">
        <v>355</v>
      </c>
      <c r="E19" s="13" t="s">
        <v>58</v>
      </c>
      <c r="F19" s="11" t="s">
        <v>302</v>
      </c>
      <c r="G19" s="11" t="s">
        <v>59</v>
      </c>
      <c r="I19" s="13" t="s">
        <v>19</v>
      </c>
      <c r="J19" s="11" t="s">
        <v>21</v>
      </c>
      <c r="K19" s="11" t="s">
        <v>20</v>
      </c>
    </row>
    <row r="20" spans="1:11" x14ac:dyDescent="0.2">
      <c r="A20" s="13" t="s">
        <v>357</v>
      </c>
      <c r="B20" s="11" t="s">
        <v>359</v>
      </c>
      <c r="C20" s="11" t="s">
        <v>358</v>
      </c>
      <c r="E20" s="13" t="s">
        <v>303</v>
      </c>
      <c r="F20" s="11" t="s">
        <v>305</v>
      </c>
      <c r="G20" s="11" t="s">
        <v>304</v>
      </c>
      <c r="I20" s="13" t="s">
        <v>22</v>
      </c>
      <c r="J20" s="11" t="s">
        <v>24</v>
      </c>
      <c r="K20" s="11" t="s">
        <v>23</v>
      </c>
    </row>
    <row r="21" spans="1:11" x14ac:dyDescent="0.2">
      <c r="A21" s="13" t="s">
        <v>360</v>
      </c>
      <c r="B21" s="11" t="s">
        <v>362</v>
      </c>
      <c r="C21" s="11" t="s">
        <v>361</v>
      </c>
      <c r="E21" s="13" t="s">
        <v>476</v>
      </c>
      <c r="F21" s="11" t="s">
        <v>477</v>
      </c>
      <c r="G21" s="11" t="s">
        <v>478</v>
      </c>
      <c r="I21" s="13" t="s">
        <v>25</v>
      </c>
      <c r="J21" s="11" t="s">
        <v>27</v>
      </c>
      <c r="K21" s="11" t="s">
        <v>26</v>
      </c>
    </row>
    <row r="22" spans="1:11" x14ac:dyDescent="0.2">
      <c r="A22" s="13" t="s">
        <v>363</v>
      </c>
      <c r="B22" s="11" t="s">
        <v>365</v>
      </c>
      <c r="C22" s="11" t="s">
        <v>364</v>
      </c>
      <c r="E22" s="1" t="s">
        <v>479</v>
      </c>
      <c r="F22" s="11" t="s">
        <v>480</v>
      </c>
      <c r="G22" t="s">
        <v>481</v>
      </c>
      <c r="I22" s="13" t="s">
        <v>28</v>
      </c>
      <c r="J22" s="11" t="s">
        <v>30</v>
      </c>
      <c r="K22" s="11" t="s">
        <v>29</v>
      </c>
    </row>
    <row r="23" spans="1:11" x14ac:dyDescent="0.2">
      <c r="A23" s="13" t="s">
        <v>366</v>
      </c>
      <c r="B23" s="11" t="s">
        <v>368</v>
      </c>
      <c r="C23" s="11" t="s">
        <v>367</v>
      </c>
      <c r="E23" s="1" t="s">
        <v>482</v>
      </c>
      <c r="F23" s="11" t="s">
        <v>483</v>
      </c>
      <c r="G23" s="11" t="s">
        <v>484</v>
      </c>
      <c r="I23" s="13" t="s">
        <v>55</v>
      </c>
      <c r="J23" s="11" t="s">
        <v>57</v>
      </c>
      <c r="K23" s="11" t="s">
        <v>56</v>
      </c>
    </row>
    <row r="24" spans="1:11" x14ac:dyDescent="0.2">
      <c r="A24" s="13" t="s">
        <v>369</v>
      </c>
      <c r="B24" s="11" t="s">
        <v>371</v>
      </c>
      <c r="C24" s="11" t="s">
        <v>370</v>
      </c>
      <c r="E24" s="1" t="s">
        <v>485</v>
      </c>
      <c r="F24" s="11" t="s">
        <v>486</v>
      </c>
      <c r="G24" t="s">
        <v>487</v>
      </c>
      <c r="I24" s="13" t="s">
        <v>40</v>
      </c>
      <c r="J24" s="11" t="s">
        <v>42</v>
      </c>
      <c r="K24" s="11" t="s">
        <v>41</v>
      </c>
    </row>
    <row r="25" spans="1:11" x14ac:dyDescent="0.2">
      <c r="A25" s="13" t="s">
        <v>372</v>
      </c>
      <c r="B25" s="11" t="s">
        <v>374</v>
      </c>
      <c r="C25" s="11" t="s">
        <v>373</v>
      </c>
      <c r="E25" s="1" t="s">
        <v>488</v>
      </c>
      <c r="F25" s="11" t="s">
        <v>489</v>
      </c>
      <c r="G25" t="s">
        <v>490</v>
      </c>
      <c r="I25" s="13" t="s">
        <v>31</v>
      </c>
      <c r="J25" s="11" t="s">
        <v>33</v>
      </c>
      <c r="K25" s="11" t="s">
        <v>32</v>
      </c>
    </row>
    <row r="26" spans="1:11" x14ac:dyDescent="0.2">
      <c r="A26" s="13" t="s">
        <v>375</v>
      </c>
      <c r="B26" s="11" t="s">
        <v>377</v>
      </c>
      <c r="C26" s="11" t="s">
        <v>376</v>
      </c>
      <c r="E26" s="1" t="s">
        <v>702</v>
      </c>
      <c r="F26" s="11" t="s">
        <v>703</v>
      </c>
      <c r="G26" t="s">
        <v>704</v>
      </c>
      <c r="I26" s="13" t="s">
        <v>43</v>
      </c>
      <c r="J26" s="11" t="s">
        <v>45</v>
      </c>
      <c r="K26" s="11" t="s">
        <v>44</v>
      </c>
    </row>
    <row r="27" spans="1:11" x14ac:dyDescent="0.2">
      <c r="A27" s="13" t="s">
        <v>378</v>
      </c>
      <c r="B27" s="11" t="s">
        <v>380</v>
      </c>
      <c r="C27" s="11" t="s">
        <v>379</v>
      </c>
      <c r="E27" s="1" t="s">
        <v>491</v>
      </c>
      <c r="F27" s="11" t="s">
        <v>492</v>
      </c>
      <c r="G27" t="s">
        <v>493</v>
      </c>
      <c r="I27" s="13" t="s">
        <v>86</v>
      </c>
      <c r="J27" s="11" t="s">
        <v>88</v>
      </c>
      <c r="K27" s="11" t="s">
        <v>87</v>
      </c>
    </row>
    <row r="28" spans="1:11" x14ac:dyDescent="0.2">
      <c r="A28" s="13" t="s">
        <v>381</v>
      </c>
      <c r="B28" s="11" t="s">
        <v>383</v>
      </c>
      <c r="C28" s="11" t="s">
        <v>382</v>
      </c>
      <c r="E28" s="1" t="s">
        <v>705</v>
      </c>
      <c r="F28" s="11" t="s">
        <v>706</v>
      </c>
      <c r="G28" t="s">
        <v>707</v>
      </c>
    </row>
    <row r="29" spans="1:11" x14ac:dyDescent="0.2">
      <c r="A29" s="13" t="s">
        <v>384</v>
      </c>
      <c r="B29" s="11" t="s">
        <v>386</v>
      </c>
      <c r="C29" s="11" t="s">
        <v>385</v>
      </c>
      <c r="E29" s="1" t="s">
        <v>708</v>
      </c>
      <c r="F29" s="11" t="s">
        <v>709</v>
      </c>
      <c r="G29" t="s">
        <v>710</v>
      </c>
    </row>
    <row r="30" spans="1:11" x14ac:dyDescent="0.2">
      <c r="A30" s="13" t="s">
        <v>387</v>
      </c>
      <c r="B30" s="11" t="s">
        <v>389</v>
      </c>
      <c r="C30" s="11" t="s">
        <v>388</v>
      </c>
      <c r="E30" s="1" t="s">
        <v>494</v>
      </c>
      <c r="F30" s="11" t="s">
        <v>711</v>
      </c>
      <c r="G30" t="s">
        <v>495</v>
      </c>
    </row>
    <row r="31" spans="1:11" x14ac:dyDescent="0.2">
      <c r="A31" s="13" t="s">
        <v>390</v>
      </c>
      <c r="B31" s="11" t="s">
        <v>392</v>
      </c>
      <c r="C31" s="11" t="s">
        <v>391</v>
      </c>
      <c r="E31" s="1" t="s">
        <v>496</v>
      </c>
      <c r="F31" s="11" t="s">
        <v>712</v>
      </c>
      <c r="G31" t="s">
        <v>497</v>
      </c>
    </row>
    <row r="32" spans="1:11" x14ac:dyDescent="0.2">
      <c r="A32" s="13" t="s">
        <v>393</v>
      </c>
      <c r="B32" s="11" t="s">
        <v>395</v>
      </c>
      <c r="C32" s="11" t="s">
        <v>394</v>
      </c>
      <c r="E32" s="1" t="s">
        <v>498</v>
      </c>
      <c r="F32" s="31" t="s">
        <v>499</v>
      </c>
      <c r="G32" t="s">
        <v>500</v>
      </c>
    </row>
    <row r="33" spans="1:7" x14ac:dyDescent="0.2">
      <c r="A33" s="13" t="s">
        <v>396</v>
      </c>
      <c r="B33" s="11" t="s">
        <v>398</v>
      </c>
      <c r="C33" s="11" t="s">
        <v>397</v>
      </c>
      <c r="E33" s="13" t="s">
        <v>321</v>
      </c>
      <c r="F33" s="11" t="s">
        <v>323</v>
      </c>
      <c r="G33" s="11" t="s">
        <v>322</v>
      </c>
    </row>
    <row r="34" spans="1:7" x14ac:dyDescent="0.2">
      <c r="A34" s="13" t="s">
        <v>399</v>
      </c>
      <c r="B34" s="11" t="s">
        <v>401</v>
      </c>
      <c r="C34" s="11" t="s">
        <v>400</v>
      </c>
      <c r="E34" s="13" t="s">
        <v>324</v>
      </c>
      <c r="F34" s="11" t="s">
        <v>326</v>
      </c>
      <c r="G34" s="11" t="s">
        <v>325</v>
      </c>
    </row>
    <row r="35" spans="1:7" x14ac:dyDescent="0.2">
      <c r="A35" s="13" t="s">
        <v>402</v>
      </c>
      <c r="B35" s="11" t="s">
        <v>404</v>
      </c>
      <c r="C35" s="11" t="s">
        <v>403</v>
      </c>
      <c r="E35" s="13" t="s">
        <v>342</v>
      </c>
      <c r="F35" s="11" t="s">
        <v>344</v>
      </c>
      <c r="G35" s="11" t="s">
        <v>343</v>
      </c>
    </row>
    <row r="36" spans="1:7" x14ac:dyDescent="0.2">
      <c r="A36" s="13" t="s">
        <v>405</v>
      </c>
      <c r="B36" s="11" t="s">
        <v>407</v>
      </c>
      <c r="C36" s="11" t="s">
        <v>406</v>
      </c>
      <c r="E36" s="13" t="s">
        <v>351</v>
      </c>
      <c r="F36" s="11" t="s">
        <v>353</v>
      </c>
      <c r="G36" s="11" t="s">
        <v>352</v>
      </c>
    </row>
    <row r="37" spans="1:7" x14ac:dyDescent="0.2">
      <c r="A37" s="13" t="s">
        <v>408</v>
      </c>
      <c r="B37" s="11" t="s">
        <v>410</v>
      </c>
      <c r="C37" s="11" t="s">
        <v>409</v>
      </c>
      <c r="E37" s="13" t="s">
        <v>49</v>
      </c>
      <c r="F37" s="11" t="s">
        <v>51</v>
      </c>
      <c r="G37" s="11" t="s">
        <v>50</v>
      </c>
    </row>
    <row r="38" spans="1:7" x14ac:dyDescent="0.2">
      <c r="A38" s="13" t="s">
        <v>411</v>
      </c>
      <c r="B38" s="11" t="s">
        <v>413</v>
      </c>
      <c r="C38" s="11" t="s">
        <v>412</v>
      </c>
      <c r="E38" s="13" t="s">
        <v>306</v>
      </c>
      <c r="F38" s="11" t="s">
        <v>308</v>
      </c>
      <c r="G38" s="11" t="s">
        <v>307</v>
      </c>
    </row>
    <row r="39" spans="1:7" x14ac:dyDescent="0.2">
      <c r="A39" s="13" t="s">
        <v>414</v>
      </c>
      <c r="B39" s="11" t="s">
        <v>416</v>
      </c>
      <c r="C39" s="11" t="s">
        <v>415</v>
      </c>
      <c r="E39" s="13" t="s">
        <v>309</v>
      </c>
      <c r="F39" s="11" t="s">
        <v>311</v>
      </c>
      <c r="G39" s="11" t="s">
        <v>310</v>
      </c>
    </row>
    <row r="40" spans="1:7" x14ac:dyDescent="0.2">
      <c r="A40" s="13" t="s">
        <v>417</v>
      </c>
      <c r="B40" s="11" t="s">
        <v>419</v>
      </c>
      <c r="C40" s="11" t="s">
        <v>418</v>
      </c>
      <c r="E40" s="13" t="s">
        <v>77</v>
      </c>
      <c r="F40" s="11" t="s">
        <v>79</v>
      </c>
      <c r="G40" s="11" t="s">
        <v>78</v>
      </c>
    </row>
    <row r="41" spans="1:7" x14ac:dyDescent="0.2">
      <c r="A41" s="13" t="s">
        <v>420</v>
      </c>
      <c r="B41" s="11" t="s">
        <v>422</v>
      </c>
      <c r="C41" s="11" t="s">
        <v>421</v>
      </c>
      <c r="E41" s="13" t="s">
        <v>315</v>
      </c>
      <c r="F41" s="11" t="s">
        <v>713</v>
      </c>
      <c r="G41" s="11" t="s">
        <v>316</v>
      </c>
    </row>
    <row r="42" spans="1:7" x14ac:dyDescent="0.2">
      <c r="A42" s="13" t="s">
        <v>423</v>
      </c>
      <c r="B42" s="11" t="s">
        <v>425</v>
      </c>
      <c r="C42" s="11" t="s">
        <v>424</v>
      </c>
      <c r="E42" s="13" t="s">
        <v>71</v>
      </c>
      <c r="F42" s="11" t="s">
        <v>73</v>
      </c>
      <c r="G42" s="11" t="s">
        <v>72</v>
      </c>
    </row>
    <row r="43" spans="1:7" x14ac:dyDescent="0.2">
      <c r="A43" s="13" t="s">
        <v>426</v>
      </c>
      <c r="B43" s="11" t="s">
        <v>428</v>
      </c>
      <c r="C43" s="11" t="s">
        <v>427</v>
      </c>
      <c r="E43" s="13" t="s">
        <v>317</v>
      </c>
      <c r="F43" s="11" t="s">
        <v>714</v>
      </c>
      <c r="G43" s="11" t="s">
        <v>318</v>
      </c>
    </row>
    <row r="44" spans="1:7" x14ac:dyDescent="0.2">
      <c r="A44" s="13" t="s">
        <v>429</v>
      </c>
      <c r="B44" s="11" t="s">
        <v>431</v>
      </c>
      <c r="C44" s="11" t="s">
        <v>430</v>
      </c>
      <c r="E44" s="13" t="s">
        <v>319</v>
      </c>
      <c r="F44" s="11" t="s">
        <v>715</v>
      </c>
      <c r="G44" s="11" t="s">
        <v>320</v>
      </c>
    </row>
    <row r="45" spans="1:7" x14ac:dyDescent="0.2">
      <c r="A45" s="13" t="s">
        <v>432</v>
      </c>
      <c r="B45" s="11" t="s">
        <v>434</v>
      </c>
      <c r="C45" s="11" t="s">
        <v>433</v>
      </c>
      <c r="E45" s="13" t="s">
        <v>46</v>
      </c>
      <c r="F45" s="11" t="s">
        <v>48</v>
      </c>
      <c r="G45" s="11" t="s">
        <v>47</v>
      </c>
    </row>
    <row r="46" spans="1:7" x14ac:dyDescent="0.2">
      <c r="A46" s="13" t="s">
        <v>435</v>
      </c>
      <c r="B46" s="11" t="s">
        <v>437</v>
      </c>
      <c r="C46" s="11" t="s">
        <v>436</v>
      </c>
      <c r="E46" s="13" t="s">
        <v>89</v>
      </c>
      <c r="F46" s="11" t="s">
        <v>91</v>
      </c>
      <c r="G46" s="11" t="s">
        <v>90</v>
      </c>
    </row>
    <row r="47" spans="1:7" x14ac:dyDescent="0.2">
      <c r="A47" s="13" t="s">
        <v>438</v>
      </c>
      <c r="B47" s="11" t="s">
        <v>440</v>
      </c>
      <c r="C47" s="11" t="s">
        <v>439</v>
      </c>
      <c r="E47" s="1" t="s">
        <v>716</v>
      </c>
      <c r="F47" s="11" t="s">
        <v>717</v>
      </c>
      <c r="G47" t="s">
        <v>718</v>
      </c>
    </row>
    <row r="48" spans="1:7" x14ac:dyDescent="0.2">
      <c r="A48" s="13" t="s">
        <v>441</v>
      </c>
      <c r="B48" s="11" t="s">
        <v>443</v>
      </c>
      <c r="C48" s="11" t="s">
        <v>442</v>
      </c>
      <c r="E48" s="1" t="s">
        <v>719</v>
      </c>
      <c r="F48" s="11" t="s">
        <v>720</v>
      </c>
      <c r="G48" t="s">
        <v>721</v>
      </c>
    </row>
    <row r="49" spans="1:7" x14ac:dyDescent="0.2">
      <c r="A49" s="13" t="s">
        <v>444</v>
      </c>
      <c r="B49" s="11" t="s">
        <v>446</v>
      </c>
      <c r="C49" s="11" t="s">
        <v>445</v>
      </c>
      <c r="F49" s="11" t="s">
        <v>722</v>
      </c>
      <c r="G49" s="11" t="s">
        <v>723</v>
      </c>
    </row>
    <row r="50" spans="1:7" x14ac:dyDescent="0.2">
      <c r="A50" s="13" t="s">
        <v>447</v>
      </c>
      <c r="B50" s="11" t="s">
        <v>449</v>
      </c>
      <c r="C50" s="11" t="s">
        <v>448</v>
      </c>
      <c r="F50" s="11" t="s">
        <v>724</v>
      </c>
      <c r="G50" t="s">
        <v>725</v>
      </c>
    </row>
    <row r="51" spans="1:7" x14ac:dyDescent="0.2">
      <c r="A51" s="13" t="s">
        <v>450</v>
      </c>
      <c r="B51" s="11" t="s">
        <v>452</v>
      </c>
      <c r="C51" s="11" t="s">
        <v>451</v>
      </c>
      <c r="F51" s="11" t="s">
        <v>726</v>
      </c>
      <c r="G51" t="s">
        <v>727</v>
      </c>
    </row>
    <row r="52" spans="1:7" x14ac:dyDescent="0.2">
      <c r="A52" s="13" t="s">
        <v>453</v>
      </c>
      <c r="B52" s="11" t="s">
        <v>455</v>
      </c>
      <c r="C52" s="11" t="s">
        <v>454</v>
      </c>
      <c r="F52" s="11" t="s">
        <v>728</v>
      </c>
      <c r="G52" t="s">
        <v>729</v>
      </c>
    </row>
    <row r="53" spans="1:7" x14ac:dyDescent="0.2">
      <c r="A53" s="13" t="s">
        <v>456</v>
      </c>
      <c r="B53" s="11" t="s">
        <v>458</v>
      </c>
      <c r="C53" s="11" t="s">
        <v>457</v>
      </c>
      <c r="F53" s="11" t="s">
        <v>730</v>
      </c>
      <c r="G53" t="s">
        <v>731</v>
      </c>
    </row>
    <row r="54" spans="1:7" x14ac:dyDescent="0.2">
      <c r="A54" s="13" t="s">
        <v>459</v>
      </c>
      <c r="B54" s="11" t="s">
        <v>461</v>
      </c>
      <c r="C54" s="11" t="s">
        <v>460</v>
      </c>
      <c r="F54" s="11" t="s">
        <v>732</v>
      </c>
      <c r="G54" t="s">
        <v>733</v>
      </c>
    </row>
    <row r="55" spans="1:7" x14ac:dyDescent="0.2">
      <c r="A55" s="13" t="s">
        <v>462</v>
      </c>
      <c r="B55" s="11" t="s">
        <v>464</v>
      </c>
      <c r="C55" s="11" t="s">
        <v>463</v>
      </c>
      <c r="F55" s="11" t="s">
        <v>734</v>
      </c>
      <c r="G55" t="s">
        <v>735</v>
      </c>
    </row>
    <row r="56" spans="1:7" x14ac:dyDescent="0.2">
      <c r="A56" s="13" t="s">
        <v>104</v>
      </c>
      <c r="B56" s="11" t="s">
        <v>106</v>
      </c>
      <c r="C56" s="11" t="s">
        <v>105</v>
      </c>
      <c r="F56" s="11" t="s">
        <v>736</v>
      </c>
      <c r="G56" t="s">
        <v>737</v>
      </c>
    </row>
    <row r="57" spans="1:7" x14ac:dyDescent="0.2">
      <c r="A57" s="13" t="s">
        <v>107</v>
      </c>
      <c r="B57" s="11" t="s">
        <v>109</v>
      </c>
      <c r="C57" s="11" t="s">
        <v>108</v>
      </c>
      <c r="F57" s="11" t="s">
        <v>738</v>
      </c>
      <c r="G57" t="s">
        <v>739</v>
      </c>
    </row>
    <row r="58" spans="1:7" x14ac:dyDescent="0.2">
      <c r="A58" s="13" t="s">
        <v>110</v>
      </c>
      <c r="B58" s="11" t="s">
        <v>112</v>
      </c>
      <c r="C58" s="11" t="s">
        <v>111</v>
      </c>
      <c r="F58" s="11" t="s">
        <v>740</v>
      </c>
      <c r="G58" t="s">
        <v>741</v>
      </c>
    </row>
    <row r="59" spans="1:7" x14ac:dyDescent="0.2">
      <c r="A59" s="13" t="s">
        <v>113</v>
      </c>
      <c r="B59" s="11" t="s">
        <v>115</v>
      </c>
      <c r="C59" s="11" t="s">
        <v>114</v>
      </c>
      <c r="F59" s="11" t="s">
        <v>742</v>
      </c>
      <c r="G59" t="s">
        <v>743</v>
      </c>
    </row>
    <row r="60" spans="1:7" x14ac:dyDescent="0.2">
      <c r="A60" s="13" t="s">
        <v>116</v>
      </c>
      <c r="B60" s="11" t="s">
        <v>118</v>
      </c>
      <c r="C60" s="11" t="s">
        <v>117</v>
      </c>
      <c r="F60" s="11" t="s">
        <v>744</v>
      </c>
      <c r="G60" t="s">
        <v>745</v>
      </c>
    </row>
    <row r="61" spans="1:7" x14ac:dyDescent="0.2">
      <c r="A61" s="13" t="s">
        <v>119</v>
      </c>
      <c r="B61" s="11" t="s">
        <v>121</v>
      </c>
      <c r="C61" s="11" t="s">
        <v>120</v>
      </c>
      <c r="F61" s="11" t="s">
        <v>746</v>
      </c>
      <c r="G61" t="s">
        <v>747</v>
      </c>
    </row>
    <row r="62" spans="1:7" x14ac:dyDescent="0.2">
      <c r="A62" s="13" t="s">
        <v>122</v>
      </c>
      <c r="B62" s="11" t="s">
        <v>124</v>
      </c>
      <c r="C62" s="11" t="s">
        <v>123</v>
      </c>
      <c r="F62" s="11" t="s">
        <v>748</v>
      </c>
      <c r="G62" t="s">
        <v>749</v>
      </c>
    </row>
    <row r="63" spans="1:7" x14ac:dyDescent="0.2">
      <c r="A63" s="13" t="s">
        <v>125</v>
      </c>
      <c r="B63" s="11" t="s">
        <v>127</v>
      </c>
      <c r="C63" s="11" t="s">
        <v>126</v>
      </c>
      <c r="F63" s="11" t="s">
        <v>750</v>
      </c>
      <c r="G63" t="s">
        <v>751</v>
      </c>
    </row>
    <row r="64" spans="1:7" x14ac:dyDescent="0.2">
      <c r="A64" s="13" t="s">
        <v>128</v>
      </c>
      <c r="B64" s="11" t="s">
        <v>130</v>
      </c>
      <c r="C64" s="11" t="s">
        <v>129</v>
      </c>
      <c r="F64" s="11" t="s">
        <v>752</v>
      </c>
      <c r="G64" t="s">
        <v>753</v>
      </c>
    </row>
    <row r="65" spans="1:7" x14ac:dyDescent="0.2">
      <c r="A65" s="13" t="s">
        <v>131</v>
      </c>
      <c r="B65" s="11" t="s">
        <v>133</v>
      </c>
      <c r="C65" s="11" t="s">
        <v>132</v>
      </c>
      <c r="F65" s="11" t="s">
        <v>754</v>
      </c>
      <c r="G65" t="s">
        <v>755</v>
      </c>
    </row>
    <row r="66" spans="1:7" x14ac:dyDescent="0.2">
      <c r="A66" s="13" t="s">
        <v>134</v>
      </c>
      <c r="B66" s="11" t="s">
        <v>136</v>
      </c>
      <c r="C66" s="11" t="s">
        <v>135</v>
      </c>
      <c r="F66" s="11" t="s">
        <v>756</v>
      </c>
      <c r="G66" t="s">
        <v>757</v>
      </c>
    </row>
    <row r="67" spans="1:7" x14ac:dyDescent="0.2">
      <c r="A67" s="13" t="s">
        <v>137</v>
      </c>
      <c r="B67" s="11" t="s">
        <v>139</v>
      </c>
      <c r="C67" s="11" t="s">
        <v>138</v>
      </c>
      <c r="F67" s="11" t="s">
        <v>758</v>
      </c>
      <c r="G67" t="s">
        <v>759</v>
      </c>
    </row>
    <row r="68" spans="1:7" x14ac:dyDescent="0.2">
      <c r="A68" s="13" t="s">
        <v>140</v>
      </c>
      <c r="B68" s="11" t="s">
        <v>142</v>
      </c>
      <c r="C68" s="11" t="s">
        <v>141</v>
      </c>
      <c r="F68" s="11" t="s">
        <v>760</v>
      </c>
      <c r="G68" t="s">
        <v>761</v>
      </c>
    </row>
    <row r="69" spans="1:7" x14ac:dyDescent="0.2">
      <c r="A69" s="13" t="s">
        <v>143</v>
      </c>
      <c r="B69" s="11" t="s">
        <v>145</v>
      </c>
      <c r="C69" s="11" t="s">
        <v>144</v>
      </c>
    </row>
    <row r="70" spans="1:7" x14ac:dyDescent="0.2">
      <c r="A70" s="13" t="s">
        <v>146</v>
      </c>
      <c r="B70" s="11" t="s">
        <v>148</v>
      </c>
      <c r="C70" s="11" t="s">
        <v>147</v>
      </c>
    </row>
    <row r="71" spans="1:7" x14ac:dyDescent="0.2">
      <c r="A71" s="13" t="s">
        <v>149</v>
      </c>
      <c r="B71" s="11" t="s">
        <v>151</v>
      </c>
      <c r="C71" s="11" t="s">
        <v>150</v>
      </c>
    </row>
    <row r="72" spans="1:7" x14ac:dyDescent="0.2">
      <c r="A72" s="13" t="s">
        <v>152</v>
      </c>
      <c r="B72" s="11" t="s">
        <v>154</v>
      </c>
      <c r="C72" s="11" t="s">
        <v>153</v>
      </c>
    </row>
    <row r="73" spans="1:7" x14ac:dyDescent="0.2">
      <c r="A73" s="13" t="s">
        <v>155</v>
      </c>
      <c r="B73" s="11" t="s">
        <v>157</v>
      </c>
      <c r="C73" s="11" t="s">
        <v>156</v>
      </c>
    </row>
    <row r="74" spans="1:7" x14ac:dyDescent="0.2">
      <c r="A74" s="13" t="s">
        <v>158</v>
      </c>
      <c r="B74" s="11" t="s">
        <v>160</v>
      </c>
      <c r="C74" s="11" t="s">
        <v>159</v>
      </c>
    </row>
    <row r="75" spans="1:7" x14ac:dyDescent="0.2">
      <c r="A75" s="13" t="s">
        <v>161</v>
      </c>
      <c r="B75" s="11" t="s">
        <v>163</v>
      </c>
      <c r="C75" s="11" t="s">
        <v>162</v>
      </c>
    </row>
    <row r="76" spans="1:7" x14ac:dyDescent="0.2">
      <c r="A76" s="13" t="s">
        <v>164</v>
      </c>
      <c r="B76" s="11" t="s">
        <v>166</v>
      </c>
      <c r="C76" s="11" t="s">
        <v>165</v>
      </c>
    </row>
    <row r="77" spans="1:7" x14ac:dyDescent="0.2">
      <c r="A77" s="13" t="s">
        <v>167</v>
      </c>
      <c r="B77" s="11" t="s">
        <v>169</v>
      </c>
      <c r="C77" s="11" t="s">
        <v>168</v>
      </c>
    </row>
    <row r="78" spans="1:7" x14ac:dyDescent="0.2">
      <c r="A78" s="13" t="s">
        <v>170</v>
      </c>
      <c r="B78" s="11" t="s">
        <v>172</v>
      </c>
      <c r="C78" s="11" t="s">
        <v>171</v>
      </c>
    </row>
    <row r="79" spans="1:7" x14ac:dyDescent="0.2">
      <c r="A79" s="13" t="s">
        <v>176</v>
      </c>
      <c r="B79" s="11" t="s">
        <v>178</v>
      </c>
      <c r="C79" s="11" t="s">
        <v>177</v>
      </c>
    </row>
    <row r="80" spans="1:7" x14ac:dyDescent="0.2">
      <c r="A80" s="13" t="s">
        <v>179</v>
      </c>
      <c r="B80" s="11" t="s">
        <v>181</v>
      </c>
      <c r="C80" s="11" t="s">
        <v>180</v>
      </c>
    </row>
    <row r="81" spans="1:3" x14ac:dyDescent="0.2">
      <c r="A81" s="13" t="s">
        <v>182</v>
      </c>
      <c r="B81" s="11" t="s">
        <v>184</v>
      </c>
      <c r="C81" s="11" t="s">
        <v>183</v>
      </c>
    </row>
    <row r="82" spans="1:3" x14ac:dyDescent="0.2">
      <c r="A82" s="13" t="s">
        <v>185</v>
      </c>
      <c r="B82" s="11" t="s">
        <v>187</v>
      </c>
      <c r="C82" s="11" t="s">
        <v>186</v>
      </c>
    </row>
    <row r="83" spans="1:3" x14ac:dyDescent="0.2">
      <c r="A83" s="13" t="s">
        <v>188</v>
      </c>
      <c r="B83" s="11" t="s">
        <v>190</v>
      </c>
      <c r="C83" s="11" t="s">
        <v>189</v>
      </c>
    </row>
    <row r="84" spans="1:3" x14ac:dyDescent="0.2">
      <c r="A84" s="13" t="s">
        <v>191</v>
      </c>
      <c r="B84" s="11" t="s">
        <v>193</v>
      </c>
      <c r="C84" s="11" t="s">
        <v>192</v>
      </c>
    </row>
    <row r="85" spans="1:3" x14ac:dyDescent="0.2">
      <c r="A85" s="13" t="s">
        <v>194</v>
      </c>
      <c r="B85" s="11" t="s">
        <v>196</v>
      </c>
      <c r="C85" s="11" t="s">
        <v>195</v>
      </c>
    </row>
    <row r="86" spans="1:3" x14ac:dyDescent="0.2">
      <c r="A86" s="13" t="s">
        <v>197</v>
      </c>
      <c r="B86" s="11" t="s">
        <v>199</v>
      </c>
      <c r="C86" s="11" t="s">
        <v>198</v>
      </c>
    </row>
    <row r="87" spans="1:3" x14ac:dyDescent="0.2">
      <c r="A87" s="13" t="s">
        <v>200</v>
      </c>
      <c r="B87" s="11" t="s">
        <v>202</v>
      </c>
      <c r="C87" s="11" t="s">
        <v>201</v>
      </c>
    </row>
    <row r="88" spans="1:3" x14ac:dyDescent="0.2">
      <c r="A88" s="13" t="s">
        <v>203</v>
      </c>
      <c r="B88" s="11" t="s">
        <v>205</v>
      </c>
      <c r="C88" s="11" t="s">
        <v>204</v>
      </c>
    </row>
    <row r="89" spans="1:3" x14ac:dyDescent="0.2">
      <c r="A89" s="13" t="s">
        <v>206</v>
      </c>
      <c r="B89" s="11" t="s">
        <v>208</v>
      </c>
      <c r="C89" s="11" t="s">
        <v>207</v>
      </c>
    </row>
    <row r="90" spans="1:3" x14ac:dyDescent="0.2">
      <c r="A90" s="13" t="s">
        <v>209</v>
      </c>
      <c r="B90" s="11" t="s">
        <v>211</v>
      </c>
      <c r="C90" s="11" t="s">
        <v>210</v>
      </c>
    </row>
    <row r="91" spans="1:3" x14ac:dyDescent="0.2">
      <c r="A91" s="13" t="s">
        <v>212</v>
      </c>
      <c r="B91" s="11" t="s">
        <v>214</v>
      </c>
      <c r="C91" s="11" t="s">
        <v>213</v>
      </c>
    </row>
    <row r="92" spans="1:3" x14ac:dyDescent="0.2">
      <c r="A92" s="13" t="s">
        <v>215</v>
      </c>
      <c r="B92" s="11" t="s">
        <v>217</v>
      </c>
      <c r="C92" s="11" t="s">
        <v>216</v>
      </c>
    </row>
    <row r="93" spans="1:3" x14ac:dyDescent="0.2">
      <c r="A93" s="13" t="s">
        <v>218</v>
      </c>
      <c r="B93" s="11" t="s">
        <v>220</v>
      </c>
      <c r="C93" s="11" t="s">
        <v>219</v>
      </c>
    </row>
    <row r="94" spans="1:3" x14ac:dyDescent="0.2">
      <c r="A94" s="13" t="s">
        <v>221</v>
      </c>
      <c r="B94" s="11" t="s">
        <v>223</v>
      </c>
      <c r="C94" s="11" t="s">
        <v>222</v>
      </c>
    </row>
    <row r="95" spans="1:3" x14ac:dyDescent="0.2">
      <c r="A95" s="13" t="s">
        <v>224</v>
      </c>
      <c r="B95" s="11" t="s">
        <v>226</v>
      </c>
      <c r="C95" s="11" t="s">
        <v>225</v>
      </c>
    </row>
    <row r="96" spans="1:3" x14ac:dyDescent="0.2">
      <c r="A96" s="13" t="s">
        <v>227</v>
      </c>
      <c r="B96" s="11" t="s">
        <v>229</v>
      </c>
      <c r="C96" s="11" t="s">
        <v>228</v>
      </c>
    </row>
    <row r="97" spans="1:3" x14ac:dyDescent="0.2">
      <c r="A97" s="13" t="s">
        <v>230</v>
      </c>
      <c r="B97" s="11" t="s">
        <v>232</v>
      </c>
      <c r="C97" s="11" t="s">
        <v>231</v>
      </c>
    </row>
    <row r="98" spans="1:3" x14ac:dyDescent="0.2">
      <c r="A98" s="13" t="s">
        <v>233</v>
      </c>
      <c r="B98" s="11" t="s">
        <v>235</v>
      </c>
      <c r="C98" s="11" t="s">
        <v>234</v>
      </c>
    </row>
    <row r="99" spans="1:3" x14ac:dyDescent="0.2">
      <c r="A99" s="13" t="s">
        <v>236</v>
      </c>
      <c r="B99" s="11" t="s">
        <v>238</v>
      </c>
      <c r="C99" s="11" t="s">
        <v>237</v>
      </c>
    </row>
    <row r="100" spans="1:3" x14ac:dyDescent="0.2">
      <c r="A100" s="13" t="s">
        <v>239</v>
      </c>
      <c r="B100" s="11" t="s">
        <v>241</v>
      </c>
      <c r="C100" s="11" t="s">
        <v>240</v>
      </c>
    </row>
    <row r="101" spans="1:3" x14ac:dyDescent="0.2">
      <c r="A101" s="13" t="s">
        <v>242</v>
      </c>
      <c r="B101" s="11" t="s">
        <v>244</v>
      </c>
      <c r="C101" s="11" t="s">
        <v>243</v>
      </c>
    </row>
    <row r="102" spans="1:3" x14ac:dyDescent="0.2">
      <c r="A102" s="13" t="s">
        <v>245</v>
      </c>
      <c r="B102" s="11" t="s">
        <v>247</v>
      </c>
      <c r="C102" s="11" t="s">
        <v>246</v>
      </c>
    </row>
    <row r="103" spans="1:3" x14ac:dyDescent="0.2">
      <c r="A103" s="13" t="s">
        <v>248</v>
      </c>
      <c r="B103" s="11" t="s">
        <v>250</v>
      </c>
      <c r="C103" s="11" t="s">
        <v>249</v>
      </c>
    </row>
    <row r="104" spans="1:3" x14ac:dyDescent="0.2">
      <c r="A104" s="13" t="s">
        <v>251</v>
      </c>
      <c r="B104" s="11" t="s">
        <v>253</v>
      </c>
      <c r="C104" s="11" t="s">
        <v>252</v>
      </c>
    </row>
    <row r="105" spans="1:3" x14ac:dyDescent="0.2">
      <c r="A105" s="13" t="s">
        <v>254</v>
      </c>
      <c r="B105" s="11" t="s">
        <v>256</v>
      </c>
      <c r="C105" s="11" t="s">
        <v>255</v>
      </c>
    </row>
    <row r="106" spans="1:3" x14ac:dyDescent="0.2">
      <c r="A106" s="13" t="s">
        <v>257</v>
      </c>
      <c r="B106" s="11" t="s">
        <v>259</v>
      </c>
      <c r="C106" s="11" t="s">
        <v>258</v>
      </c>
    </row>
    <row r="107" spans="1:3" x14ac:dyDescent="0.2">
      <c r="A107" s="13" t="s">
        <v>260</v>
      </c>
      <c r="B107" s="11" t="s">
        <v>262</v>
      </c>
      <c r="C107" s="11" t="s">
        <v>261</v>
      </c>
    </row>
    <row r="108" spans="1:3" x14ac:dyDescent="0.2">
      <c r="A108" s="13" t="s">
        <v>263</v>
      </c>
      <c r="B108" s="11" t="s">
        <v>265</v>
      </c>
      <c r="C108" s="11" t="s">
        <v>264</v>
      </c>
    </row>
    <row r="109" spans="1:3" x14ac:dyDescent="0.2">
      <c r="A109" s="13" t="s">
        <v>266</v>
      </c>
      <c r="B109" s="11" t="s">
        <v>268</v>
      </c>
      <c r="C109" s="11" t="s">
        <v>267</v>
      </c>
    </row>
    <row r="110" spans="1:3" x14ac:dyDescent="0.2">
      <c r="A110" s="13" t="s">
        <v>272</v>
      </c>
      <c r="B110" s="11" t="s">
        <v>274</v>
      </c>
      <c r="C110" s="11" t="s">
        <v>273</v>
      </c>
    </row>
    <row r="111" spans="1:3" x14ac:dyDescent="0.2">
      <c r="A111" s="13" t="s">
        <v>275</v>
      </c>
      <c r="B111" s="11" t="s">
        <v>277</v>
      </c>
      <c r="C111" s="11" t="s">
        <v>276</v>
      </c>
    </row>
    <row r="112" spans="1:3" x14ac:dyDescent="0.2">
      <c r="A112" s="13" t="s">
        <v>278</v>
      </c>
      <c r="B112" s="11" t="s">
        <v>280</v>
      </c>
      <c r="C112" s="11" t="s">
        <v>279</v>
      </c>
    </row>
    <row r="113" spans="1:3" x14ac:dyDescent="0.2">
      <c r="A113" s="13" t="s">
        <v>281</v>
      </c>
      <c r="B113" s="11" t="s">
        <v>283</v>
      </c>
      <c r="C113" s="11" t="s">
        <v>282</v>
      </c>
    </row>
    <row r="114" spans="1:3" x14ac:dyDescent="0.2">
      <c r="A114" s="13" t="s">
        <v>284</v>
      </c>
      <c r="B114" s="11" t="s">
        <v>286</v>
      </c>
      <c r="C114" s="11" t="s">
        <v>285</v>
      </c>
    </row>
    <row r="115" spans="1:3" x14ac:dyDescent="0.2">
      <c r="A115" s="13" t="s">
        <v>287</v>
      </c>
      <c r="B115" s="11" t="s">
        <v>289</v>
      </c>
      <c r="C115" s="11" t="s">
        <v>288</v>
      </c>
    </row>
    <row r="116" spans="1:3" x14ac:dyDescent="0.2">
      <c r="A116" s="13" t="s">
        <v>290</v>
      </c>
      <c r="B116" s="11" t="s">
        <v>292</v>
      </c>
      <c r="C116" s="11" t="s">
        <v>291</v>
      </c>
    </row>
    <row r="117" spans="1:3" x14ac:dyDescent="0.2">
      <c r="A117" s="13" t="s">
        <v>293</v>
      </c>
      <c r="B117" s="11" t="s">
        <v>295</v>
      </c>
      <c r="C117" s="11" t="s">
        <v>294</v>
      </c>
    </row>
  </sheetData>
  <hyperlinks>
    <hyperlink ref="C4" r:id="rId1" xr:uid="{AE8238A3-301D-DB40-B3B9-C6A0439D7E1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Hints</vt:lpstr>
      <vt:lpstr>Special Characters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2019-11-06T21:37:57Z</dcterms:created>
  <dcterms:modified xsi:type="dcterms:W3CDTF">2020-02-10T19:03:31Z</dcterms:modified>
</cp:coreProperties>
</file>